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N:\経営支援課\労働保険\年度更新\R8\"/>
    </mc:Choice>
  </mc:AlternateContent>
  <xr:revisionPtr revIDLastSave="0" documentId="13_ncr:1_{658131B5-35E4-4F22-B35C-96D1BD2B08AD}" xr6:coauthVersionLast="47" xr6:coauthVersionMax="47" xr10:uidLastSave="{00000000-0000-0000-0000-000000000000}"/>
  <bookViews>
    <workbookView xWindow="3480" yWindow="330" windowWidth="24165" windowHeight="14880" tabRatio="741" xr2:uid="{00000000-000D-0000-FFFF-FFFF00000000}"/>
  </bookViews>
  <sheets>
    <sheet name="1.基礎事項" sheetId="4" r:id="rId1"/>
    <sheet name="リスト" sheetId="3" state="hidden" r:id="rId2"/>
    <sheet name="2.賃金報告【労災】" sheetId="2" r:id="rId3"/>
    <sheet name="3.賃金報告【雇用】" sheetId="5" r:id="rId4"/>
    <sheet name="4.特別加入者" sheetId="6" r:id="rId5"/>
    <sheet name="報告書（印刷用）" sheetId="10" r:id="rId6"/>
    <sheet name="事務手数料計算" sheetId="9" state="hidden" r:id="rId7"/>
  </sheets>
  <externalReferences>
    <externalReference r:id="rId8"/>
    <externalReference r:id="rId9"/>
  </externalReferences>
  <definedNames>
    <definedName name="_xlnm._FilterDatabase" localSheetId="6" hidden="1">事務手数料計算!$A$1:$G$2</definedName>
    <definedName name="_xlnm.Print_Area" localSheetId="5">'報告書（印刷用）'!$A$1:$CJ$53</definedName>
    <definedName name="_xlnm.Print_Titles" localSheetId="6">事務手数料計算!$1:$1</definedName>
    <definedName name="委託事業場データ">[1]!テーブル2[#Data]</definedName>
    <definedName name="適用事業細目データ">[1]!テーブル4[#Data]</definedName>
    <definedName name="適用事業細目リスト">[1]!テーブル4[[業種番号]:[事業の種類の細目]]</definedName>
    <definedName name="特別加入者リスト">[1]!テーブル3[[枝番号(ｻﾌﾞ番号)]:[事業所名称]]</definedName>
    <definedName name="被保険者数リスト">[1]!テーブル1[[雇用保険番号]:[雇保人数]]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G19" i="5"/>
  <c r="F19" i="5"/>
  <c r="E19" i="5"/>
  <c r="J19" i="2"/>
  <c r="I19" i="2"/>
  <c r="H19" i="2"/>
  <c r="G19" i="2"/>
  <c r="F19" i="2"/>
  <c r="E19" i="2"/>
  <c r="D43" i="10"/>
  <c r="D42" i="10"/>
  <c r="D41" i="10"/>
  <c r="AH37" i="10"/>
  <c r="AD48" i="10"/>
  <c r="CC1" i="10"/>
  <c r="AI50" i="10"/>
  <c r="AI52" i="10" l="1"/>
  <c r="G9" i="10"/>
  <c r="BN51" i="10"/>
  <c r="BZ49" i="10"/>
  <c r="BE7" i="10"/>
  <c r="BQ44" i="10"/>
  <c r="BF44" i="10"/>
  <c r="BQ43" i="10"/>
  <c r="BO43" i="10"/>
  <c r="BF43" i="10"/>
  <c r="BD43" i="10"/>
  <c r="BQ42" i="10"/>
  <c r="BO42" i="10"/>
  <c r="BF42" i="10"/>
  <c r="BD42" i="10"/>
  <c r="BQ41" i="10"/>
  <c r="BO41" i="10"/>
  <c r="BF41" i="10"/>
  <c r="BD41" i="10"/>
  <c r="BQ40" i="10"/>
  <c r="BO40" i="10"/>
  <c r="BF40" i="10"/>
  <c r="BD40" i="10"/>
  <c r="BQ39" i="10"/>
  <c r="BO39" i="10"/>
  <c r="BF39" i="10"/>
  <c r="BD39" i="10"/>
  <c r="BQ38" i="10"/>
  <c r="BO38" i="10"/>
  <c r="BF38" i="10"/>
  <c r="BD38" i="10"/>
  <c r="BQ37" i="10"/>
  <c r="BO37" i="10"/>
  <c r="BF37" i="10"/>
  <c r="BD37" i="10"/>
  <c r="BQ36" i="10"/>
  <c r="BO36" i="10"/>
  <c r="BF36" i="10"/>
  <c r="BD36" i="10"/>
  <c r="BQ35" i="10"/>
  <c r="BO35" i="10"/>
  <c r="BF35" i="10"/>
  <c r="BD35" i="10"/>
  <c r="BQ34" i="10"/>
  <c r="BO34" i="10"/>
  <c r="BF34" i="10"/>
  <c r="BD34" i="10"/>
  <c r="BQ33" i="10"/>
  <c r="BO33" i="10"/>
  <c r="BF33" i="10"/>
  <c r="BD33" i="10"/>
  <c r="BQ32" i="10"/>
  <c r="BO32" i="10"/>
  <c r="BF32" i="10"/>
  <c r="BD32" i="10"/>
  <c r="BQ31" i="10"/>
  <c r="BO31" i="10"/>
  <c r="BF31" i="10"/>
  <c r="BD31" i="10"/>
  <c r="BQ30" i="10"/>
  <c r="BO30" i="10"/>
  <c r="BF30" i="10"/>
  <c r="BD30" i="10"/>
  <c r="BQ29" i="10"/>
  <c r="BO29" i="10"/>
  <c r="BF29" i="10"/>
  <c r="BD29" i="10"/>
  <c r="BZ48" i="10"/>
  <c r="J44" i="10"/>
  <c r="AH43" i="10"/>
  <c r="AE43" i="10"/>
  <c r="V43" i="10"/>
  <c r="S43" i="10"/>
  <c r="J43" i="10"/>
  <c r="H43" i="10"/>
  <c r="AH42" i="10"/>
  <c r="AE42" i="10"/>
  <c r="V42" i="10"/>
  <c r="S42" i="10"/>
  <c r="J42" i="10"/>
  <c r="H42" i="10"/>
  <c r="AH41" i="10"/>
  <c r="AE41" i="10"/>
  <c r="V41" i="10"/>
  <c r="S41" i="10"/>
  <c r="J41" i="10"/>
  <c r="H41" i="10"/>
  <c r="AH40" i="10"/>
  <c r="AE40" i="10"/>
  <c r="V40" i="10"/>
  <c r="S40" i="10"/>
  <c r="J40" i="10"/>
  <c r="H40" i="10"/>
  <c r="AH39" i="10"/>
  <c r="AE39" i="10"/>
  <c r="V39" i="10"/>
  <c r="S39" i="10"/>
  <c r="J39" i="10"/>
  <c r="H39" i="10"/>
  <c r="AH38" i="10"/>
  <c r="AE38" i="10"/>
  <c r="V38" i="10"/>
  <c r="S38" i="10"/>
  <c r="J38" i="10"/>
  <c r="H38" i="10"/>
  <c r="AE37" i="10"/>
  <c r="V37" i="10"/>
  <c r="S37" i="10"/>
  <c r="J37" i="10"/>
  <c r="H37" i="10"/>
  <c r="AH36" i="10"/>
  <c r="AE36" i="10"/>
  <c r="V36" i="10"/>
  <c r="S36" i="10"/>
  <c r="J36" i="10"/>
  <c r="H36" i="10"/>
  <c r="AH35" i="10"/>
  <c r="AE35" i="10"/>
  <c r="V35" i="10"/>
  <c r="S35" i="10"/>
  <c r="J35" i="10"/>
  <c r="H35" i="10"/>
  <c r="AH34" i="10"/>
  <c r="AE34" i="10"/>
  <c r="V34" i="10"/>
  <c r="S34" i="10"/>
  <c r="J34" i="10"/>
  <c r="H34" i="10"/>
  <c r="AH33" i="10"/>
  <c r="AE33" i="10"/>
  <c r="V33" i="10"/>
  <c r="S33" i="10"/>
  <c r="J33" i="10"/>
  <c r="H33" i="10"/>
  <c r="AH32" i="10"/>
  <c r="AE32" i="10"/>
  <c r="V32" i="10"/>
  <c r="S32" i="10"/>
  <c r="J32" i="10"/>
  <c r="H32" i="10"/>
  <c r="AH31" i="10"/>
  <c r="AE31" i="10"/>
  <c r="V31" i="10"/>
  <c r="S31" i="10"/>
  <c r="J31" i="10"/>
  <c r="H31" i="10"/>
  <c r="AH30" i="10"/>
  <c r="AE30" i="10"/>
  <c r="V30" i="10"/>
  <c r="S30" i="10"/>
  <c r="J30" i="10"/>
  <c r="H30" i="10"/>
  <c r="AH29" i="10"/>
  <c r="AE29" i="10"/>
  <c r="V29" i="10"/>
  <c r="S29" i="10"/>
  <c r="Z53" i="10"/>
  <c r="X53" i="10"/>
  <c r="V53" i="10"/>
  <c r="T53" i="10"/>
  <c r="P53" i="10"/>
  <c r="C53" i="10"/>
  <c r="A53" i="10"/>
  <c r="Z52" i="10"/>
  <c r="X52" i="10"/>
  <c r="V52" i="10"/>
  <c r="T52" i="10"/>
  <c r="P52" i="10"/>
  <c r="C52" i="10"/>
  <c r="A52" i="10"/>
  <c r="Z51" i="10"/>
  <c r="X51" i="10"/>
  <c r="V51" i="10"/>
  <c r="T51" i="10"/>
  <c r="P51" i="10"/>
  <c r="C51" i="10"/>
  <c r="A51" i="10"/>
  <c r="Z50" i="10"/>
  <c r="X50" i="10"/>
  <c r="V50" i="10"/>
  <c r="T50" i="10"/>
  <c r="P50" i="10"/>
  <c r="C50" i="10"/>
  <c r="A50" i="10"/>
  <c r="X49" i="10"/>
  <c r="Z49" i="10"/>
  <c r="V49" i="10"/>
  <c r="T49" i="10"/>
  <c r="P49" i="10"/>
  <c r="C49" i="10"/>
  <c r="A49" i="10"/>
  <c r="CB17" i="10"/>
  <c r="G3" i="10"/>
  <c r="CC13" i="10"/>
  <c r="CC11" i="10"/>
  <c r="CA9" i="10"/>
  <c r="CA7" i="10"/>
  <c r="BP10" i="10"/>
  <c r="BP8" i="10"/>
  <c r="BF17" i="10"/>
  <c r="BF15" i="10"/>
  <c r="BK5" i="10"/>
  <c r="AU12" i="10"/>
  <c r="AQ12" i="10"/>
  <c r="AK12" i="10"/>
  <c r="AF12" i="10"/>
  <c r="AV7" i="10"/>
  <c r="AS7" i="10"/>
  <c r="AM7" i="10"/>
  <c r="AK7" i="10"/>
  <c r="AF7" i="10"/>
  <c r="R18" i="10"/>
  <c r="G13" i="10"/>
  <c r="G2" i="10"/>
  <c r="J29" i="10"/>
  <c r="H29" i="10"/>
  <c r="J45" i="10"/>
  <c r="BV5" i="10"/>
  <c r="I18" i="5" l="1"/>
  <c r="BZ43" i="10" s="1"/>
  <c r="J18" i="5"/>
  <c r="CB43" i="10" s="1"/>
  <c r="J10" i="5"/>
  <c r="CB35" i="10" s="1"/>
  <c r="C11" i="4"/>
  <c r="AI7" i="10" s="1"/>
  <c r="C17" i="6"/>
  <c r="C2" i="9" s="1"/>
  <c r="I4" i="5"/>
  <c r="J4" i="5"/>
  <c r="I5" i="5"/>
  <c r="BZ30" i="10" s="1"/>
  <c r="J5" i="5"/>
  <c r="CB30" i="10" s="1"/>
  <c r="I6" i="5"/>
  <c r="BZ31" i="10" s="1"/>
  <c r="J6" i="5"/>
  <c r="CB31" i="10" s="1"/>
  <c r="I7" i="5"/>
  <c r="BZ32" i="10" s="1"/>
  <c r="J7" i="5"/>
  <c r="CB32" i="10" s="1"/>
  <c r="I8" i="5"/>
  <c r="BZ33" i="10" s="1"/>
  <c r="J8" i="5"/>
  <c r="CB33" i="10" s="1"/>
  <c r="I9" i="5"/>
  <c r="BZ34" i="10" s="1"/>
  <c r="J9" i="5"/>
  <c r="CB34" i="10" s="1"/>
  <c r="I10" i="5"/>
  <c r="BZ35" i="10" s="1"/>
  <c r="I11" i="5"/>
  <c r="BZ36" i="10" s="1"/>
  <c r="J11" i="5"/>
  <c r="CB36" i="10" s="1"/>
  <c r="I12" i="5"/>
  <c r="BZ37" i="10" s="1"/>
  <c r="J12" i="5"/>
  <c r="CB37" i="10" s="1"/>
  <c r="I13" i="5"/>
  <c r="BZ38" i="10" s="1"/>
  <c r="J13" i="5"/>
  <c r="CB38" i="10" s="1"/>
  <c r="I14" i="5"/>
  <c r="BZ39" i="10" s="1"/>
  <c r="J14" i="5"/>
  <c r="CB39" i="10" s="1"/>
  <c r="I15" i="5"/>
  <c r="BZ40" i="10" s="1"/>
  <c r="J15" i="5"/>
  <c r="CB40" i="10" s="1"/>
  <c r="I16" i="5"/>
  <c r="BZ41" i="10" s="1"/>
  <c r="J16" i="5"/>
  <c r="CB41" i="10" s="1"/>
  <c r="I17" i="5"/>
  <c r="BZ42" i="10" s="1"/>
  <c r="J17" i="5"/>
  <c r="CB42" i="10" s="1"/>
  <c r="K4" i="2"/>
  <c r="L4" i="2"/>
  <c r="K5" i="2"/>
  <c r="AQ30" i="10" s="1"/>
  <c r="L5" i="2"/>
  <c r="K6" i="2"/>
  <c r="AQ31" i="10" s="1"/>
  <c r="L6" i="2"/>
  <c r="K7" i="2"/>
  <c r="AQ32" i="10" s="1"/>
  <c r="L7" i="2"/>
  <c r="K8" i="2"/>
  <c r="AQ33" i="10" s="1"/>
  <c r="L8" i="2"/>
  <c r="K9" i="2"/>
  <c r="AQ34" i="10" s="1"/>
  <c r="L9" i="2"/>
  <c r="K10" i="2"/>
  <c r="AQ35" i="10" s="1"/>
  <c r="L10" i="2"/>
  <c r="K11" i="2"/>
  <c r="AQ36" i="10" s="1"/>
  <c r="L11" i="2"/>
  <c r="K12" i="2"/>
  <c r="AQ37" i="10" s="1"/>
  <c r="L12" i="2"/>
  <c r="K13" i="2"/>
  <c r="AQ38" i="10" s="1"/>
  <c r="L13" i="2"/>
  <c r="AT38" i="10" s="1"/>
  <c r="K14" i="2"/>
  <c r="AQ39" i="10" s="1"/>
  <c r="L14" i="2"/>
  <c r="AT39" i="10" s="1"/>
  <c r="K15" i="2"/>
  <c r="AQ40" i="10" s="1"/>
  <c r="L15" i="2"/>
  <c r="AT40" i="10" s="1"/>
  <c r="K16" i="2"/>
  <c r="AQ41" i="10" s="1"/>
  <c r="L16" i="2"/>
  <c r="AT41" i="10" s="1"/>
  <c r="K17" i="2"/>
  <c r="AQ42" i="10" s="1"/>
  <c r="L17" i="2"/>
  <c r="AT42" i="10" s="1"/>
  <c r="K18" i="2"/>
  <c r="AQ43" i="10" s="1"/>
  <c r="L18" i="2"/>
  <c r="AT43" i="10" s="1"/>
  <c r="V44" i="10"/>
  <c r="AH44" i="10"/>
  <c r="J19" i="5" l="1"/>
  <c r="CB44" i="10" s="1"/>
  <c r="CB45" i="10" s="1"/>
  <c r="CB29" i="10"/>
  <c r="I19" i="5"/>
  <c r="BZ29" i="10"/>
  <c r="BZ45" i="10" s="1"/>
  <c r="L19" i="2"/>
  <c r="K19" i="2"/>
  <c r="AQ29" i="10"/>
  <c r="AQ45" i="10" s="1"/>
  <c r="AT36" i="10"/>
  <c r="AT37" i="10"/>
  <c r="AT35" i="10"/>
  <c r="AT34" i="10"/>
  <c r="AT33" i="10"/>
  <c r="AT32" i="10"/>
  <c r="AT31" i="10"/>
  <c r="AT30" i="10"/>
  <c r="AT29" i="10"/>
  <c r="AT44" i="10" l="1"/>
  <c r="AT45" i="10" s="1"/>
  <c r="J20" i="5"/>
  <c r="B2" i="9" s="1"/>
  <c r="L20" i="2"/>
  <c r="A2" i="9" s="1"/>
  <c r="D2" i="9" l="1"/>
  <c r="E2" i="9" s="1"/>
  <c r="F2" i="9" s="1"/>
  <c r="G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国府町商工会</author>
    <author>高山北商工会</author>
    <author>氏原 渚</author>
  </authors>
  <commentList>
    <comment ref="C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入力について</t>
        </r>
        <r>
          <rPr>
            <sz val="9"/>
            <color indexed="81"/>
            <rFont val="ＭＳ Ｐゴシック"/>
            <family val="3"/>
            <charset val="128"/>
          </rPr>
          <t xml:space="preserve">
水色の箇所のみに必要な事項を入力すること。
</t>
        </r>
      </text>
    </comment>
    <comment ref="C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労働保険番号を枠で区切られたごとに入力してください。
</t>
        </r>
      </text>
    </comment>
    <comment ref="C17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雇用保険番号を左から順に入れていく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3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できるだけ詳しく</t>
        </r>
      </text>
    </comment>
    <comment ref="C24" authorId="2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4桁の番号を入力</t>
        </r>
      </text>
    </comment>
    <comment ref="D26" authorId="3" shapeId="0" xr:uid="{75A85CD7-A6D2-4EA5-AF89-AA28A94E81F5}">
      <text>
        <r>
          <rPr>
            <b/>
            <sz val="9"/>
            <color indexed="81"/>
            <rFont val="MS P ゴシック"/>
            <family val="3"/>
            <charset val="128"/>
          </rPr>
          <t>前年度と変わらなければ「前年度と同額」を、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半分以下</t>
        </r>
        <r>
          <rPr>
            <b/>
            <sz val="9"/>
            <color indexed="81"/>
            <rFont val="MS P ゴシック"/>
            <family val="3"/>
            <charset val="128"/>
          </rPr>
          <t>または</t>
        </r>
        <r>
          <rPr>
            <b/>
            <u/>
            <sz val="9"/>
            <color indexed="81"/>
            <rFont val="MS P ゴシック"/>
            <family val="3"/>
            <charset val="128"/>
          </rPr>
          <t>２倍以上</t>
        </r>
        <r>
          <rPr>
            <b/>
            <sz val="9"/>
            <color indexed="81"/>
            <rFont val="MS P ゴシック"/>
            <family val="3"/>
            <charset val="128"/>
          </rPr>
          <t>になる場合は「前年度と変わる」を選択</t>
        </r>
      </text>
    </comment>
    <comment ref="C27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・千円単位で入力
・5欄「前年度と同額」を選んだ場合は入力しない</t>
        </r>
      </text>
    </comment>
    <comment ref="D3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「一括納付」または「分納（3回）」を選択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氏原 渚</author>
  </authors>
  <commentList>
    <comment ref="G4" authorId="0" shapeId="0" xr:uid="{0E3219AA-4A07-44DB-89A9-8518B0DAC2FC}">
      <text>
        <r>
          <rPr>
            <b/>
            <sz val="12"/>
            <color indexed="81"/>
            <rFont val="MS P ゴシック"/>
            <family val="3"/>
            <charset val="128"/>
          </rPr>
          <t>※日額変更する場合は別途手続きが必要</t>
        </r>
      </text>
    </comment>
  </commentList>
</comments>
</file>

<file path=xl/sharedStrings.xml><?xml version="1.0" encoding="utf-8"?>
<sst xmlns="http://schemas.openxmlformats.org/spreadsheetml/2006/main" count="234" uniqueCount="144">
  <si>
    <t>住所</t>
    <rPh sb="0" eb="2">
      <t>ジュウショ</t>
    </rPh>
    <phoneticPr fontId="3"/>
  </si>
  <si>
    <t>〒</t>
    <phoneticPr fontId="3"/>
  </si>
  <si>
    <t>事業場名</t>
    <rPh sb="0" eb="3">
      <t>ジギョウジョウ</t>
    </rPh>
    <rPh sb="3" eb="4">
      <t>メイ</t>
    </rPh>
    <phoneticPr fontId="3"/>
  </si>
  <si>
    <t>事業主名</t>
    <rPh sb="0" eb="3">
      <t>ジギョウヌシ</t>
    </rPh>
    <rPh sb="3" eb="4">
      <t>メイ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</si>
  <si>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</si>
  <si>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</si>
  <si>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</si>
  <si>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</si>
  <si>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枝番号</t>
    <rPh sb="0" eb="1">
      <t>エダ</t>
    </rPh>
    <rPh sb="1" eb="3">
      <t>バンゴウ</t>
    </rPh>
    <phoneticPr fontId="3"/>
  </si>
  <si>
    <t>料変</t>
    <rPh sb="0" eb="1">
      <t>リョウ</t>
    </rPh>
    <rPh sb="1" eb="2">
      <t>ヘン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</si>
  <si>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</si>
  <si>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事業主TEL</t>
    <rPh sb="0" eb="3">
      <t>ジギョウヌシ</t>
    </rPh>
    <phoneticPr fontId="3"/>
  </si>
  <si>
    <t>事業の概要</t>
    <rPh sb="0" eb="2">
      <t>ジギョウ</t>
    </rPh>
    <rPh sb="3" eb="5">
      <t>ガイヨウ</t>
    </rPh>
    <phoneticPr fontId="3"/>
  </si>
  <si>
    <t>業種番号</t>
    <rPh sb="0" eb="2">
      <t>ギョウシュ</t>
    </rPh>
    <rPh sb="2" eb="4">
      <t>バンゴウ</t>
    </rPh>
    <phoneticPr fontId="3"/>
  </si>
  <si>
    <t>延納の申請</t>
    <rPh sb="0" eb="2">
      <t>エンノウ</t>
    </rPh>
    <rPh sb="3" eb="5">
      <t>シンセイ</t>
    </rPh>
    <phoneticPr fontId="3"/>
  </si>
  <si>
    <t>延納申請</t>
    <rPh sb="0" eb="2">
      <t>エンノウ</t>
    </rPh>
    <rPh sb="2" eb="4">
      <t>シンセイ</t>
    </rPh>
    <phoneticPr fontId="3"/>
  </si>
  <si>
    <t>一括納付</t>
    <rPh sb="0" eb="2">
      <t>イッカツ</t>
    </rPh>
    <rPh sb="2" eb="4">
      <t>ノウフ</t>
    </rPh>
    <phoneticPr fontId="3"/>
  </si>
  <si>
    <t>分納（3回)</t>
    <rPh sb="0" eb="2">
      <t>ブンノウ</t>
    </rPh>
    <rPh sb="4" eb="5">
      <t>カイ</t>
    </rPh>
    <phoneticPr fontId="3"/>
  </si>
  <si>
    <t>雇用保険番号1</t>
    <rPh sb="0" eb="2">
      <t>コヨウ</t>
    </rPh>
    <rPh sb="2" eb="4">
      <t>ホケン</t>
    </rPh>
    <rPh sb="4" eb="6">
      <t>バンゴウ</t>
    </rPh>
    <phoneticPr fontId="3"/>
  </si>
  <si>
    <t>雇用保険番号2</t>
    <rPh sb="0" eb="2">
      <t>コヨウ</t>
    </rPh>
    <rPh sb="2" eb="4">
      <t>ホケン</t>
    </rPh>
    <rPh sb="4" eb="6">
      <t>バンゴウ</t>
    </rPh>
    <phoneticPr fontId="3"/>
  </si>
  <si>
    <t>雇用保険番号3</t>
    <rPh sb="0" eb="2">
      <t>コヨウ</t>
    </rPh>
    <rPh sb="2" eb="4">
      <t>ホケン</t>
    </rPh>
    <rPh sb="4" eb="6">
      <t>バンゴウ</t>
    </rPh>
    <phoneticPr fontId="3"/>
  </si>
  <si>
    <t>新年度賃金見込み額</t>
    <rPh sb="0" eb="2">
      <t>シンネン</t>
    </rPh>
    <rPh sb="2" eb="3">
      <t>ド</t>
    </rPh>
    <rPh sb="3" eb="5">
      <t>チンギン</t>
    </rPh>
    <rPh sb="5" eb="7">
      <t>ミコ</t>
    </rPh>
    <rPh sb="8" eb="9">
      <t>ガク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</si>
  <si>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</si>
  <si>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</si>
  <si>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前年度と同額</t>
    <rPh sb="0" eb="3">
      <t>ゼンネンド</t>
    </rPh>
    <rPh sb="4" eb="6">
      <t>ドウガク</t>
    </rPh>
    <phoneticPr fontId="3"/>
  </si>
  <si>
    <t>前年度と変わる</t>
    <rPh sb="0" eb="3">
      <t>ゼンネンド</t>
    </rPh>
    <rPh sb="4" eb="5">
      <t>カ</t>
    </rPh>
    <phoneticPr fontId="3"/>
  </si>
  <si>
    <t>千円</t>
    <rPh sb="0" eb="2">
      <t>センエン</t>
    </rPh>
    <phoneticPr fontId="3"/>
  </si>
  <si>
    <t>見込み賃金</t>
    <rPh sb="0" eb="2">
      <t>ミコ</t>
    </rPh>
    <rPh sb="3" eb="5">
      <t>チンギン</t>
    </rPh>
    <phoneticPr fontId="3"/>
  </si>
  <si>
    <t>委託解除年月日</t>
    <rPh sb="0" eb="2">
      <t>イタク</t>
    </rPh>
    <rPh sb="2" eb="4">
      <t>カイジョ</t>
    </rPh>
    <rPh sb="4" eb="7">
      <t>ネンガッピ</t>
    </rPh>
    <phoneticPr fontId="3"/>
  </si>
  <si>
    <t>賞与等</t>
    <rPh sb="0" eb="2">
      <t>ショウヨ</t>
    </rPh>
    <rPh sb="2" eb="3">
      <t>トウ</t>
    </rPh>
    <phoneticPr fontId="3"/>
  </si>
  <si>
    <t>人数</t>
    <rPh sb="0" eb="2">
      <t>ニンズウ</t>
    </rPh>
    <phoneticPr fontId="3"/>
  </si>
  <si>
    <t>合　　　　　　計</t>
    <rPh sb="0" eb="1">
      <t>ゴウ</t>
    </rPh>
    <rPh sb="7" eb="8">
      <t>ケイ</t>
    </rPh>
    <phoneticPr fontId="3"/>
  </si>
  <si>
    <t>労　　　　　　　　　　　　　　　　　災</t>
    <rPh sb="0" eb="1">
      <t>ロウ</t>
    </rPh>
    <rPh sb="18" eb="19">
      <t>ワザワ</t>
    </rPh>
    <phoneticPr fontId="3"/>
  </si>
  <si>
    <t>項　　　　　　目</t>
    <rPh sb="0" eb="1">
      <t>コウ</t>
    </rPh>
    <rPh sb="7" eb="8">
      <t>メ</t>
    </rPh>
    <phoneticPr fontId="3"/>
  </si>
  <si>
    <t>月　　　　　　別</t>
    <rPh sb="0" eb="1">
      <t>ツキ</t>
    </rPh>
    <rPh sb="7" eb="8">
      <t>ベツ</t>
    </rPh>
    <phoneticPr fontId="3"/>
  </si>
  <si>
    <t>雇　　　　　　　　　　　　　用</t>
    <rPh sb="0" eb="1">
      <t>ヤトイ</t>
    </rPh>
    <rPh sb="14" eb="15">
      <t>ヨウ</t>
    </rPh>
    <phoneticPr fontId="3"/>
  </si>
  <si>
    <t>(4)　合　　　　　計</t>
    <rPh sb="4" eb="5">
      <t>ゴウ</t>
    </rPh>
    <rPh sb="10" eb="11">
      <t>ケイ</t>
    </rPh>
    <phoneticPr fontId="3"/>
  </si>
  <si>
    <t>(2)　役員で労働者扱いの方</t>
    <rPh sb="4" eb="6">
      <t>ヤクイン</t>
    </rPh>
    <rPh sb="7" eb="10">
      <t>ロウドウシャ</t>
    </rPh>
    <rPh sb="10" eb="11">
      <t>アツカ</t>
    </rPh>
    <rPh sb="13" eb="14">
      <t>カタ</t>
    </rPh>
    <phoneticPr fontId="3"/>
  </si>
  <si>
    <t>(1)　常用労働者</t>
    <rPh sb="4" eb="6">
      <t>ジョウヨウ</t>
    </rPh>
    <rPh sb="6" eb="9">
      <t>ロウドウシャ</t>
    </rPh>
    <phoneticPr fontId="3"/>
  </si>
  <si>
    <t>（３）　臨時労働者
(パート・アルバイト等）</t>
    <rPh sb="4" eb="6">
      <t>リンジ</t>
    </rPh>
    <rPh sb="6" eb="9">
      <t>ロウドウシャ</t>
    </rPh>
    <rPh sb="20" eb="21">
      <t>トウ</t>
    </rPh>
    <phoneticPr fontId="3"/>
  </si>
  <si>
    <t>(5)　常用労働者</t>
    <rPh sb="4" eb="6">
      <t>ジョウヨウ</t>
    </rPh>
    <rPh sb="6" eb="9">
      <t>ロウドウシャ</t>
    </rPh>
    <phoneticPr fontId="3"/>
  </si>
  <si>
    <t>(6)　役員で労働者扱いの方</t>
    <rPh sb="4" eb="6">
      <t>ヤクイン</t>
    </rPh>
    <rPh sb="7" eb="10">
      <t>ロウドウシャ</t>
    </rPh>
    <rPh sb="10" eb="11">
      <t>アツカ</t>
    </rPh>
    <rPh sb="13" eb="14">
      <t>カタ</t>
    </rPh>
    <phoneticPr fontId="3"/>
  </si>
  <si>
    <t>(7)合　　　　　計</t>
    <rPh sb="3" eb="4">
      <t>ゴウ</t>
    </rPh>
    <rPh sb="9" eb="10">
      <t>ケイ</t>
    </rPh>
    <phoneticPr fontId="3"/>
  </si>
  <si>
    <t>基礎入力項目</t>
    <rPh sb="0" eb="2">
      <t>キソ</t>
    </rPh>
    <rPh sb="2" eb="4">
      <t>ニュウリョク</t>
    </rPh>
    <rPh sb="4" eb="6">
      <t>コウモク</t>
    </rPh>
    <phoneticPr fontId="3"/>
  </si>
  <si>
    <t>特別加入者に関すること</t>
    <rPh sb="0" eb="2">
      <t>トクベツ</t>
    </rPh>
    <rPh sb="2" eb="4">
      <t>カニュウ</t>
    </rPh>
    <rPh sb="4" eb="5">
      <t>シャ</t>
    </rPh>
    <rPh sb="6" eb="7">
      <t>カン</t>
    </rPh>
    <phoneticPr fontId="3"/>
  </si>
  <si>
    <t>No</t>
    <phoneticPr fontId="3"/>
  </si>
  <si>
    <t>10.基礎日額</t>
    <rPh sb="3" eb="5">
      <t>キソ</t>
    </rPh>
    <rPh sb="5" eb="7">
      <t>ニチガク</t>
    </rPh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</si>
  <si>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</si>
  <si>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11.適用月数</t>
    <rPh sb="3" eb="5">
      <t>テキヨウ</t>
    </rPh>
    <rPh sb="5" eb="7">
      <t>ツキスウ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</si>
  <si>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</si>
  <si>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</si>
  <si>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希望する日額</t>
    <rPh sb="0" eb="2">
      <t>キボウ</t>
    </rPh>
    <rPh sb="4" eb="6">
      <t>ニチガク</t>
    </rPh>
    <phoneticPr fontId="3"/>
  </si>
  <si>
    <t>作成年月日</t>
    <rPh sb="0" eb="2">
      <t>サクセイ</t>
    </rPh>
    <rPh sb="2" eb="5">
      <t>ネンガッピ</t>
    </rPh>
    <phoneticPr fontId="3"/>
  </si>
  <si>
    <t>申告済概算保険料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</si>
  <si>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円</t>
    <rPh sb="0" eb="1">
      <t>エン</t>
    </rPh>
    <phoneticPr fontId="3"/>
  </si>
  <si>
    <t>月</t>
  </si>
  <si>
    <t>月</t>
    <rPh sb="0" eb="1">
      <t>ガツ</t>
    </rPh>
    <phoneticPr fontId="3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</si>
  <si>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</si>
  <si>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所掌</t>
    <rPh sb="0" eb="1">
      <t>トコロ</t>
    </rPh>
    <rPh sb="1" eb="2">
      <t>テノヒラ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</si>
  <si>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</si>
  <si>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1.一括納付</t>
    <rPh sb="2" eb="4">
      <t>イッカツ</t>
    </rPh>
    <rPh sb="4" eb="6">
      <t>ノウフ</t>
    </rPh>
    <phoneticPr fontId="3"/>
  </si>
  <si>
    <t>1.該当する</t>
    <rPh sb="2" eb="4">
      <t>ガイトウ</t>
    </rPh>
    <phoneticPr fontId="3"/>
  </si>
  <si>
    <t>2.該当しない</t>
    <rPh sb="2" eb="4">
      <t>ガイトウ</t>
    </rPh>
    <phoneticPr fontId="3"/>
  </si>
  <si>
    <t>作成</t>
    <rPh sb="0" eb="2">
      <t>サクセイ</t>
    </rPh>
    <phoneticPr fontId="3"/>
  </si>
  <si>
    <t>　3.事業の概要</t>
    <rPh sb="3" eb="5">
      <t>ジギョウ</t>
    </rPh>
    <rPh sb="6" eb="8">
      <t>ガイヨウ</t>
    </rPh>
    <phoneticPr fontId="3"/>
  </si>
  <si>
    <t>　6.延納の申請</t>
    <rPh sb="3" eb="5">
      <t>エンノウ</t>
    </rPh>
    <rPh sb="6" eb="8">
      <t>シンセイ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</si>
  <si>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</si>
  <si>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1.前年度と同額</t>
    <rPh sb="2" eb="5">
      <t>ゼンネンド</t>
    </rPh>
    <rPh sb="6" eb="8">
      <t>ドウガク</t>
    </rPh>
    <phoneticPr fontId="3"/>
  </si>
  <si>
    <t>2.前年度と変わる</t>
    <rPh sb="2" eb="5">
      <t>ゼンネンド</t>
    </rPh>
    <rPh sb="6" eb="7">
      <t>カ</t>
    </rPh>
    <phoneticPr fontId="3"/>
  </si>
  <si>
    <t>事業場TEL:</t>
    <rPh sb="0" eb="3">
      <t>ジギョウジョウ</t>
    </rPh>
    <phoneticPr fontId="3"/>
  </si>
  <si>
    <t>項目</t>
    <rPh sb="0" eb="2">
      <t>コウモク</t>
    </rPh>
    <phoneticPr fontId="3"/>
  </si>
  <si>
    <t>月別</t>
    <rPh sb="0" eb="2">
      <t>ツキベツ</t>
    </rPh>
    <phoneticPr fontId="3"/>
  </si>
  <si>
    <t>(1)常用労働者</t>
    <rPh sb="3" eb="5">
      <t>ジョウヨウ</t>
    </rPh>
    <rPh sb="5" eb="8">
      <t>ロウドウシャ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</si>
  <si>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</si>
  <si>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</si>
  <si>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</si>
  <si>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</si>
  <si>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</si>
  <si>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</si>
  <si>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</si>
  <si>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</si>
  <si>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</si>
  <si>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</si>
  <si>
    <t>月</t>
    <rPh sb="0" eb="1">
      <t>ゲツ</t>
    </rPh>
    <phoneticPr fontId="3"/>
  </si>
  <si>
    <t>合　　計</t>
    <rPh sb="0" eb="1">
      <t>ゴウ</t>
    </rPh>
    <rPh sb="3" eb="4">
      <t>ケイ</t>
    </rPh>
    <phoneticPr fontId="3"/>
  </si>
  <si>
    <t>人員</t>
    <rPh sb="0" eb="2">
      <t>ジンイン</t>
    </rPh>
    <phoneticPr fontId="3"/>
  </si>
  <si>
    <t>支払賃金</t>
    <rPh sb="0" eb="2">
      <t>シハラ</t>
    </rPh>
    <rPh sb="2" eb="4">
      <t>チンギン</t>
    </rPh>
    <phoneticPr fontId="3"/>
  </si>
  <si>
    <t>支払賃金</t>
    <rPh sb="0" eb="2">
      <t>シハライ</t>
    </rPh>
    <rPh sb="2" eb="4">
      <t>チンギン</t>
    </rPh>
    <phoneticPr fontId="3"/>
  </si>
  <si>
    <t>9.特別加入者の氏名</t>
    <rPh sb="2" eb="4">
      <t>トクベツ</t>
    </rPh>
    <rPh sb="4" eb="6">
      <t>カニュウ</t>
    </rPh>
    <rPh sb="6" eb="7">
      <t>シャ</t>
    </rPh>
    <rPh sb="8" eb="10">
      <t>シメイ</t>
    </rPh>
    <phoneticPr fontId="3"/>
  </si>
  <si>
    <t>12.希望する</t>
    <rPh sb="3" eb="5">
      <t>キボウ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</si>
  <si>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8">
      <t>ホケンリョウ</t>
    </rPh>
    <phoneticPr fontId="3"/>
  </si>
  <si>
    <t>作成者氏名</t>
    <rPh sb="0" eb="3">
      <t>サクセイシャ</t>
    </rPh>
    <rPh sb="3" eb="5">
      <t>シメイ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</si>
  <si>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</si>
  <si>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3">
      <t>ジギョウヌシ</t>
    </rPh>
    <rPh sb="3" eb="5">
      <t>シメイ</t>
    </rPh>
    <phoneticPr fontId="3"/>
  </si>
  <si>
    <t>記名押印または署名</t>
    <rPh sb="0" eb="2">
      <t>キメイ</t>
    </rPh>
    <rPh sb="2" eb="4">
      <t>オウイン</t>
    </rPh>
    <rPh sb="7" eb="9">
      <t>ショメイ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</si>
  <si>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</si>
  <si>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(4)合計
((1)+(2)+(3))</t>
    <rPh sb="3" eb="5">
      <t>ゴウケイ</t>
    </rPh>
    <phoneticPr fontId="3"/>
  </si>
  <si>
    <t>(7)合計
（(5)+(6)）</t>
    <rPh sb="3" eb="5">
      <t>ゴウケイ</t>
    </rPh>
    <phoneticPr fontId="3"/>
  </si>
  <si>
    <t>-</t>
    <phoneticPr fontId="3"/>
  </si>
  <si>
    <t>（TEL</t>
    <phoneticPr fontId="3"/>
  </si>
  <si>
    <t>）</t>
    <phoneticPr fontId="3"/>
  </si>
  <si>
    <t>10.承認された</t>
    <rPh sb="3" eb="5">
      <t>ショウニン</t>
    </rPh>
    <phoneticPr fontId="3"/>
  </si>
  <si>
    <t>殿</t>
    <rPh sb="0" eb="1">
      <t>ドノ</t>
    </rPh>
    <phoneticPr fontId="3"/>
  </si>
  <si>
    <r>
      <t xml:space="preserve">(2)役員で労働者扱いの者
</t>
    </r>
    <r>
      <rPr>
        <sz val="5"/>
        <rFont val="ＭＳ Ｐ明朝"/>
        <family val="1"/>
        <charset val="128"/>
      </rPr>
      <t>業務執行権を有する者の指示を受け
労働に従事し、賃金を得ている者等</t>
    </r>
    <rPh sb="3" eb="5">
      <t>ヤクイン</t>
    </rPh>
    <rPh sb="6" eb="9">
      <t>ロウドウシャ</t>
    </rPh>
    <rPh sb="9" eb="10">
      <t>アツカ</t>
    </rPh>
    <rPh sb="12" eb="13">
      <t>モノ</t>
    </rPh>
    <rPh sb="14" eb="16">
      <t>ギョウム</t>
    </rPh>
    <rPh sb="16" eb="18">
      <t>シッコウ</t>
    </rPh>
    <rPh sb="18" eb="19">
      <t>ケン</t>
    </rPh>
    <rPh sb="20" eb="21">
      <t>ユウ</t>
    </rPh>
    <rPh sb="23" eb="24">
      <t>モノ</t>
    </rPh>
    <rPh sb="25" eb="27">
      <t>シジ</t>
    </rPh>
    <rPh sb="28" eb="29">
      <t>ウ</t>
    </rPh>
    <rPh sb="31" eb="33">
      <t>ロウドウ</t>
    </rPh>
    <rPh sb="34" eb="36">
      <t>ジュウジ</t>
    </rPh>
    <rPh sb="38" eb="40">
      <t>チンギン</t>
    </rPh>
    <rPh sb="41" eb="42">
      <t>エ</t>
    </rPh>
    <rPh sb="45" eb="46">
      <t>モノ</t>
    </rPh>
    <rPh sb="46" eb="47">
      <t>トウ</t>
    </rPh>
    <phoneticPr fontId="3"/>
  </si>
  <si>
    <r>
      <t>(3)臨時労働者</t>
    </r>
    <r>
      <rPr>
        <sz val="6"/>
        <rFont val="ＭＳ Ｐ明朝"/>
        <family val="1"/>
        <charset val="128"/>
      </rPr>
      <t xml:space="preserve">
パートタイマーアルバイト等</t>
    </r>
    <rPh sb="3" eb="5">
      <t>リンジ</t>
    </rPh>
    <rPh sb="5" eb="8">
      <t>ロウドウシャ</t>
    </rPh>
    <rPh sb="22" eb="23">
      <t>トウ</t>
    </rPh>
    <phoneticPr fontId="3"/>
  </si>
  <si>
    <t>事務組合</t>
    <rPh sb="0" eb="2">
      <t>ジム</t>
    </rPh>
    <rPh sb="2" eb="4">
      <t>クミアイ</t>
    </rPh>
    <phoneticPr fontId="3"/>
  </si>
  <si>
    <t>頁</t>
    <rPh sb="0" eb="1">
      <t>ページ</t>
    </rPh>
    <phoneticPr fontId="3"/>
  </si>
  <si>
    <t>労災（支払賃金）</t>
    <rPh sb="0" eb="2">
      <t>ロウサイ</t>
    </rPh>
    <rPh sb="3" eb="5">
      <t>シハラ</t>
    </rPh>
    <rPh sb="5" eb="7">
      <t>チンギン</t>
    </rPh>
    <phoneticPr fontId="3"/>
  </si>
  <si>
    <t>雇用（支払賃金）</t>
    <rPh sb="0" eb="2">
      <t>コヨウ</t>
    </rPh>
    <rPh sb="3" eb="5">
      <t>シハラ</t>
    </rPh>
    <rPh sb="5" eb="7">
      <t>チンギン</t>
    </rPh>
    <phoneticPr fontId="3"/>
  </si>
  <si>
    <t>特別加入者数</t>
    <rPh sb="0" eb="2">
      <t>トクベツ</t>
    </rPh>
    <rPh sb="2" eb="4">
      <t>カニュウ</t>
    </rPh>
    <rPh sb="4" eb="5">
      <t>シャ</t>
    </rPh>
    <rPh sb="5" eb="6">
      <t>スウ</t>
    </rPh>
    <phoneticPr fontId="3"/>
  </si>
  <si>
    <t>概算1</t>
    <rPh sb="0" eb="2">
      <t>ガイサン</t>
    </rPh>
    <phoneticPr fontId="3"/>
  </si>
  <si>
    <t>概算2</t>
    <rPh sb="0" eb="2">
      <t>ガイサン</t>
    </rPh>
    <phoneticPr fontId="3"/>
  </si>
  <si>
    <t>概算3</t>
    <rPh sb="0" eb="2">
      <t>ガイサン</t>
    </rPh>
    <phoneticPr fontId="3"/>
  </si>
  <si>
    <t>手数料額</t>
    <rPh sb="0" eb="3">
      <t>テスウリョウ</t>
    </rPh>
    <rPh sb="3" eb="4">
      <t>ガク</t>
    </rPh>
    <phoneticPr fontId="3"/>
  </si>
  <si>
    <t>1 . 労 災 保 険 対 象 労 働 者 数 及 び 賃 金</t>
    <rPh sb="4" eb="5">
      <t>ロウ</t>
    </rPh>
    <rPh sb="6" eb="7">
      <t>サイ</t>
    </rPh>
    <rPh sb="8" eb="9">
      <t>ホ</t>
    </rPh>
    <rPh sb="10" eb="11">
      <t>ケン</t>
    </rPh>
    <rPh sb="12" eb="13">
      <t>タイ</t>
    </rPh>
    <rPh sb="14" eb="15">
      <t>ゾウ</t>
    </rPh>
    <rPh sb="16" eb="17">
      <t>ロウ</t>
    </rPh>
    <rPh sb="18" eb="19">
      <t>ハタラ</t>
    </rPh>
    <rPh sb="20" eb="21">
      <t>シャ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</si>
  <si>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2 . 雇 用 保 険 対 象 被 保 険 者 数 及 び 賃 金</t>
    <rPh sb="4" eb="5">
      <t>ヤトイ</t>
    </rPh>
    <rPh sb="6" eb="7">
      <t>ヨウ</t>
    </rPh>
    <rPh sb="8" eb="9">
      <t>ホ</t>
    </rPh>
    <rPh sb="10" eb="11">
      <t>ケン</t>
    </rPh>
    <rPh sb="12" eb="13">
      <t>タイ</t>
    </rPh>
    <rPh sb="14" eb="15">
      <t>ゾウ</t>
    </rPh>
    <rPh sb="16" eb="17">
      <t>ヒ</t>
    </rPh>
    <rPh sb="18" eb="19">
      <t>ホ</t>
    </rPh>
    <rPh sb="20" eb="21">
      <t>ケン</t>
    </rPh>
    <rPh sb="22" eb="23">
      <t>シャ</t>
    </rPh>
    <rPh sb="24" eb="25">
      <t>スウ</t>
    </rPh>
    <rPh sb="26" eb="27">
      <t>オヨ</t>
    </rPh>
    <rPh sb="30" eb="31">
      <t>チン</t>
    </rPh>
    <rPh sb="32" eb="33">
      <t>キン</t>
    </rPh>
    <phoneticPr fontId="3"/>
  </si>
  <si>
    <t>1ヶ月平均
使用労働者数</t>
    <rPh sb="2" eb="3">
      <t>ゲツ</t>
    </rPh>
    <rPh sb="3" eb="5">
      <t>ヘイキン</t>
    </rPh>
    <rPh sb="6" eb="8">
      <t>シヨウ</t>
    </rPh>
    <rPh sb="8" eb="11">
      <t>ロウドウシャ</t>
    </rPh>
    <rPh sb="11" eb="12">
      <t>スウ</t>
    </rPh>
    <phoneticPr fontId="3"/>
  </si>
  <si>
    <t>基礎日額</t>
    <phoneticPr fontId="3"/>
  </si>
  <si>
    <t>/</t>
    <phoneticPr fontId="3"/>
  </si>
  <si>
    <t>特No</t>
    <rPh sb="0" eb="1">
      <t>トク</t>
    </rPh>
    <phoneticPr fontId="3"/>
  </si>
  <si>
    <t xml:space="preserve"> 住所</t>
    <rPh sb="1" eb="3">
      <t>ジュウショ</t>
    </rPh>
    <phoneticPr fontId="3"/>
  </si>
  <si>
    <t>03</t>
    <phoneticPr fontId="3"/>
  </si>
  <si>
    <t>特掲事業</t>
    <rPh sb="0" eb="1">
      <t>トク</t>
    </rPh>
    <rPh sb="2" eb="4">
      <t>ジギョウ</t>
    </rPh>
    <phoneticPr fontId="3"/>
  </si>
  <si>
    <r>
      <t xml:space="preserve">(5)被保険者
</t>
    </r>
    <r>
      <rPr>
        <sz val="4.5"/>
        <rFont val="ＭＳ Ｐ明朝"/>
        <family val="1"/>
        <charset val="128"/>
      </rPr>
      <t>日雇労働被保険者に支払った賃金を含む
なお、パートタイマー、アルバイト等
雇用保険の被保険者とならない者を除く</t>
    </r>
    <rPh sb="3" eb="4">
      <t>ヒ</t>
    </rPh>
    <rPh sb="4" eb="6">
      <t>ホケン</t>
    </rPh>
    <rPh sb="6" eb="7">
      <t>シャ</t>
    </rPh>
    <rPh sb="8" eb="10">
      <t>ヒヤトイ</t>
    </rPh>
    <rPh sb="10" eb="12">
      <t>ロウドウ</t>
    </rPh>
    <rPh sb="12" eb="16">
      <t>ヒホケンシャ</t>
    </rPh>
    <rPh sb="17" eb="19">
      <t>シハラ</t>
    </rPh>
    <rPh sb="21" eb="23">
      <t>チンギン</t>
    </rPh>
    <rPh sb="24" eb="25">
      <t>フク</t>
    </rPh>
    <rPh sb="43" eb="44">
      <t>トウ</t>
    </rPh>
    <rPh sb="45" eb="47">
      <t>コヨウ</t>
    </rPh>
    <rPh sb="47" eb="49">
      <t>ホケン</t>
    </rPh>
    <rPh sb="50" eb="54">
      <t>ヒホケンシャ</t>
    </rPh>
    <rPh sb="59" eb="60">
      <t>モノ</t>
    </rPh>
    <rPh sb="61" eb="62">
      <t>ノゾ</t>
    </rPh>
    <phoneticPr fontId="3"/>
  </si>
  <si>
    <t>　4.特掲事業</t>
    <rPh sb="3" eb="4">
      <t>トッ</t>
    </rPh>
    <rPh sb="5" eb="7">
      <t>ジギョウ</t>
    </rPh>
    <phoneticPr fontId="3"/>
  </si>
  <si>
    <t>所掌</t>
    <rPh sb="0" eb="2">
      <t>ショショウ</t>
    </rPh>
    <phoneticPr fontId="3"/>
  </si>
  <si>
    <t>基幹番号</t>
    <rPh sb="0" eb="2">
      <t>キカン</t>
    </rPh>
    <rPh sb="2" eb="4">
      <t>バンゴウ</t>
    </rPh>
    <phoneticPr fontId="3"/>
  </si>
  <si>
    <t>22</t>
    <phoneticPr fontId="3"/>
  </si>
  <si>
    <t>作成者氏名</t>
    <rPh sb="0" eb="3">
      <t>サクセイシャ</t>
    </rPh>
    <rPh sb="3" eb="5">
      <t>シメイ</t>
    </rPh>
    <rPh sb="4" eb="5">
      <t>メイ</t>
    </rPh>
    <phoneticPr fontId="3"/>
  </si>
  <si>
    <t>2.分納（3回）</t>
    <rPh sb="2" eb="4">
      <t>ブンノウ</t>
    </rPh>
    <rPh sb="6" eb="7">
      <t>カイ</t>
    </rPh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</si>
  <si>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3"/>
  </si>
  <si>
    <t>〒</t>
  </si>
  <si>
    <t>枝番号</t>
    <rPh sb="0" eb="1">
      <t>エダ</t>
    </rPh>
    <rPh sb="1" eb="2">
      <t>バン</t>
    </rPh>
    <rPh sb="2" eb="3">
      <t>ゴウ</t>
    </rPh>
    <phoneticPr fontId="3"/>
  </si>
  <si>
    <t>被保険者数</t>
    <rPh sb="0" eb="4">
      <t>ヒホ</t>
    </rPh>
    <rPh sb="4" eb="5">
      <t>スウ</t>
    </rPh>
    <phoneticPr fontId="22"/>
  </si>
  <si>
    <t>沼津商工会議所</t>
    <rPh sb="0" eb="7">
      <t>ヌマヅショウコウ</t>
    </rPh>
    <phoneticPr fontId="22"/>
  </si>
  <si>
    <t>055-921-1000</t>
    <phoneticPr fontId="22"/>
  </si>
  <si>
    <r>
      <t xml:space="preserve">(6)役員で被保険者扱いの者
</t>
    </r>
    <r>
      <rPr>
        <sz val="5"/>
        <rFont val="ＭＳ Ｐ明朝"/>
        <family val="1"/>
        <charset val="128"/>
      </rPr>
      <t>給与支払等の面からみて
労働者的性格の強い者等</t>
    </r>
    <rPh sb="3" eb="5">
      <t>ヤクイン</t>
    </rPh>
    <rPh sb="6" eb="10">
      <t>ヒホケンシャ</t>
    </rPh>
    <rPh sb="10" eb="11">
      <t>アツカ</t>
    </rPh>
    <rPh sb="13" eb="14">
      <t>モノ</t>
    </rPh>
    <rPh sb="15" eb="17">
      <t>キュウヨ</t>
    </rPh>
    <rPh sb="17" eb="19">
      <t>シハライ</t>
    </rPh>
    <rPh sb="19" eb="20">
      <t>トウ</t>
    </rPh>
    <rPh sb="21" eb="22">
      <t>メン</t>
    </rPh>
    <rPh sb="27" eb="30">
      <t>ロウドウシャ</t>
    </rPh>
    <rPh sb="30" eb="31">
      <t>テキ</t>
    </rPh>
    <rPh sb="31" eb="33">
      <t>セイカク</t>
    </rPh>
    <rPh sb="34" eb="35">
      <t>ツヨ</t>
    </rPh>
    <rPh sb="36" eb="37">
      <t>モノ</t>
    </rPh>
    <rPh sb="37" eb="38">
      <t>トウ</t>
    </rPh>
    <phoneticPr fontId="3"/>
  </si>
  <si>
    <t>委託開始日</t>
    <rPh sb="0" eb="2">
      <t>イタク</t>
    </rPh>
    <rPh sb="2" eb="5">
      <t>カイシビ</t>
    </rPh>
    <phoneticPr fontId="22"/>
  </si>
  <si>
    <t>雇用保険被保険者数</t>
    <rPh sb="0" eb="4">
      <t>コヨウホ</t>
    </rPh>
    <rPh sb="4" eb="8">
      <t>ヒホ</t>
    </rPh>
    <rPh sb="8" eb="9">
      <t>スウ</t>
    </rPh>
    <phoneticPr fontId="3"/>
  </si>
  <si>
    <t>委託開始年月日</t>
    <rPh sb="0" eb="2">
      <t>イタク</t>
    </rPh>
    <rPh sb="2" eb="4">
      <t>カイシ</t>
    </rPh>
    <rPh sb="4" eb="7">
      <t>ネンガッピ</t>
    </rPh>
    <phoneticPr fontId="3"/>
  </si>
  <si>
    <t>R07</t>
    <phoneticPr fontId="3"/>
  </si>
  <si>
    <t>R08</t>
    <phoneticPr fontId="3"/>
  </si>
  <si>
    <t>2026年　1月</t>
    <rPh sb="4" eb="5">
      <t>ネン</t>
    </rPh>
    <phoneticPr fontId="3"/>
  </si>
  <si>
    <t>2025年　4月</t>
    <rPh sb="4" eb="5">
      <t>ネン</t>
    </rPh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</si>
</sst>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"/>
    <numFmt numFmtId="177" formatCode="000"/>
    <numFmt numFmtId="178" formatCode="000000"/>
    <numFmt numFmtId="179" formatCode="[$-411]ggge&quot;年&quot;m&quot;月&quot;d&quot;日&quot;;@"/>
    <numFmt numFmtId="180" formatCode="#,##0_ "/>
    <numFmt numFmtId="181" formatCode="0_ ;[Red]\-0\ "/>
    <numFmt numFmtId="182" formatCode="#,##0_ ;[Red]\-#,##0\ "/>
    <numFmt numFmtId="183" formatCode="0_ 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5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3"/>
      <name val="ＭＳ Ｐ明朝"/>
      <family val="1"/>
      <charset val="128"/>
    </font>
    <font>
      <sz val="14"/>
      <name val="ＭＳ 明朝"/>
      <family val="1"/>
      <charset val="128"/>
    </font>
    <font>
      <sz val="4.5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72"/>
      <name val="ＭＳ Ｐ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</borders>
  <cellStyleXfs count="5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3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180" fontId="18" fillId="0" borderId="0" xfId="0" applyNumberFormat="1" applyFont="1" applyAlignment="1">
      <alignment shrinkToFit="1"/>
    </xf>
    <xf numFmtId="0" fontId="18" fillId="0" borderId="0" xfId="0" applyFont="1" applyAlignment="1">
      <alignment shrinkToFit="1"/>
    </xf>
    <xf numFmtId="180" fontId="18" fillId="3" borderId="1" xfId="0" applyNumberFormat="1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180" fontId="18" fillId="4" borderId="1" xfId="0" applyNumberFormat="1" applyFont="1" applyFill="1" applyBorder="1" applyAlignment="1">
      <alignment vertical="center" shrinkToFit="1"/>
    </xf>
    <xf numFmtId="38" fontId="18" fillId="4" borderId="1" xfId="1" applyFont="1" applyFill="1" applyBorder="1" applyAlignment="1">
      <alignment vertical="center" shrinkToFit="1"/>
    </xf>
    <xf numFmtId="38" fontId="7" fillId="4" borderId="1" xfId="1" applyFont="1" applyFill="1" applyBorder="1" applyAlignment="1">
      <alignment vertical="center" shrinkToFit="1"/>
    </xf>
    <xf numFmtId="0" fontId="0" fillId="3" borderId="1" xfId="0" applyFill="1" applyBorder="1"/>
    <xf numFmtId="0" fontId="0" fillId="3" borderId="1" xfId="0" applyFill="1" applyBorder="1" applyAlignment="1">
      <alignment horizontal="left" indent="1"/>
    </xf>
    <xf numFmtId="0" fontId="0" fillId="3" borderId="3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7" xfId="0" applyFill="1" applyBorder="1" applyAlignment="1">
      <alignment vertical="center"/>
    </xf>
    <xf numFmtId="0" fontId="0" fillId="3" borderId="37" xfId="0" applyFill="1" applyBorder="1" applyAlignment="1">
      <alignment horizontal="right" vertical="center"/>
    </xf>
    <xf numFmtId="0" fontId="0" fillId="3" borderId="22" xfId="0" applyFill="1" applyBorder="1" applyAlignment="1">
      <alignment horizontal="right" vertical="center"/>
    </xf>
    <xf numFmtId="38" fontId="2" fillId="3" borderId="23" xfId="1" applyFont="1" applyFill="1" applyBorder="1" applyAlignment="1">
      <alignment vertical="center"/>
    </xf>
    <xf numFmtId="38" fontId="2" fillId="3" borderId="28" xfId="1" applyFont="1" applyFill="1" applyBorder="1" applyAlignment="1">
      <alignment vertical="center"/>
    </xf>
    <xf numFmtId="0" fontId="0" fillId="3" borderId="4" xfId="0" applyFill="1" applyBorder="1" applyAlignment="1">
      <alignment horizontal="right" vertical="center"/>
    </xf>
    <xf numFmtId="38" fontId="7" fillId="3" borderId="38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31" xfId="1" applyFont="1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49" fontId="0" fillId="4" borderId="24" xfId="0" applyNumberFormat="1" applyFill="1" applyBorder="1" applyAlignment="1" applyProtection="1">
      <alignment vertical="center"/>
      <protection locked="0"/>
    </xf>
    <xf numFmtId="38" fontId="2" fillId="4" borderId="66" xfId="1" applyFont="1" applyFill="1" applyBorder="1" applyAlignment="1" applyProtection="1">
      <alignment vertical="center"/>
      <protection locked="0"/>
    </xf>
    <xf numFmtId="38" fontId="2" fillId="4" borderId="25" xfId="1" applyFont="1" applyFill="1" applyBorder="1" applyAlignment="1" applyProtection="1">
      <alignment vertical="center"/>
      <protection locked="0"/>
    </xf>
    <xf numFmtId="38" fontId="2" fillId="4" borderId="26" xfId="1" applyFont="1" applyFill="1" applyBorder="1" applyAlignment="1" applyProtection="1">
      <alignment vertical="center"/>
      <protection locked="0"/>
    </xf>
    <xf numFmtId="49" fontId="0" fillId="4" borderId="27" xfId="0" applyNumberFormat="1" applyFill="1" applyBorder="1" applyAlignment="1" applyProtection="1">
      <alignment vertical="center"/>
      <protection locked="0"/>
    </xf>
    <xf numFmtId="38" fontId="2" fillId="4" borderId="23" xfId="1" applyFont="1" applyFill="1" applyBorder="1" applyAlignment="1" applyProtection="1">
      <alignment vertical="center"/>
      <protection locked="0"/>
    </xf>
    <xf numFmtId="38" fontId="2" fillId="4" borderId="1" xfId="1" applyFont="1" applyFill="1" applyBorder="1" applyAlignment="1" applyProtection="1">
      <alignment vertical="center"/>
      <protection locked="0"/>
    </xf>
    <xf numFmtId="38" fontId="2" fillId="4" borderId="28" xfId="1" applyFont="1" applyFill="1" applyBorder="1" applyAlignment="1" applyProtection="1">
      <alignment vertical="center"/>
      <protection locked="0"/>
    </xf>
    <xf numFmtId="49" fontId="0" fillId="4" borderId="29" xfId="0" applyNumberFormat="1" applyFill="1" applyBorder="1" applyAlignment="1" applyProtection="1">
      <alignment vertical="center"/>
      <protection locked="0"/>
    </xf>
    <xf numFmtId="38" fontId="2" fillId="4" borderId="35" xfId="1" applyFont="1" applyFill="1" applyBorder="1" applyAlignment="1" applyProtection="1">
      <alignment vertical="center"/>
      <protection locked="0"/>
    </xf>
    <xf numFmtId="38" fontId="2" fillId="4" borderId="30" xfId="1" applyFont="1" applyFill="1" applyBorder="1" applyAlignment="1" applyProtection="1">
      <alignment vertical="center"/>
      <protection locked="0"/>
    </xf>
    <xf numFmtId="38" fontId="2" fillId="4" borderId="31" xfId="1" applyFont="1" applyFill="1" applyBorder="1" applyAlignment="1" applyProtection="1">
      <alignment vertical="center"/>
      <protection locked="0"/>
    </xf>
    <xf numFmtId="38" fontId="2" fillId="4" borderId="24" xfId="1" applyFont="1" applyFill="1" applyBorder="1" applyAlignment="1" applyProtection="1">
      <alignment horizontal="right" vertical="center"/>
      <protection locked="0"/>
    </xf>
    <xf numFmtId="38" fontId="2" fillId="4" borderId="25" xfId="1" applyFont="1" applyFill="1" applyBorder="1" applyAlignment="1" applyProtection="1">
      <alignment horizontal="right" vertical="center"/>
      <protection locked="0"/>
    </xf>
    <xf numFmtId="38" fontId="2" fillId="4" borderId="27" xfId="1" applyFont="1" applyFill="1" applyBorder="1" applyAlignment="1" applyProtection="1">
      <alignment horizontal="right" vertical="center"/>
      <protection locked="0"/>
    </xf>
    <xf numFmtId="38" fontId="2" fillId="4" borderId="1" xfId="1" applyFont="1" applyFill="1" applyBorder="1" applyAlignment="1" applyProtection="1">
      <alignment horizontal="right" vertical="center"/>
      <protection locked="0"/>
    </xf>
    <xf numFmtId="38" fontId="2" fillId="4" borderId="29" xfId="1" applyFont="1" applyFill="1" applyBorder="1" applyAlignment="1" applyProtection="1">
      <alignment horizontal="right" vertical="center"/>
      <protection locked="0"/>
    </xf>
    <xf numFmtId="0" fontId="0" fillId="4" borderId="32" xfId="0" applyFill="1" applyBorder="1" applyAlignment="1" applyProtection="1">
      <alignment horizontal="right" vertical="center"/>
      <protection locked="0"/>
    </xf>
    <xf numFmtId="0" fontId="0" fillId="4" borderId="33" xfId="0" applyFill="1" applyBorder="1" applyAlignment="1" applyProtection="1">
      <alignment horizontal="right" vertical="center"/>
      <protection locked="0"/>
    </xf>
    <xf numFmtId="0" fontId="0" fillId="4" borderId="34" xfId="0" applyFill="1" applyBorder="1" applyAlignment="1" applyProtection="1">
      <alignment horizontal="right" vertical="center"/>
      <protection locked="0"/>
    </xf>
    <xf numFmtId="38" fontId="2" fillId="4" borderId="1" xfId="1" applyFont="1" applyFill="1" applyBorder="1" applyAlignment="1" applyProtection="1">
      <alignment shrinkToFit="1"/>
      <protection locked="0"/>
    </xf>
    <xf numFmtId="0" fontId="0" fillId="2" borderId="1" xfId="0" applyFill="1" applyBorder="1" applyProtection="1">
      <protection locked="0"/>
    </xf>
    <xf numFmtId="38" fontId="2" fillId="4" borderId="30" xfId="1" applyFont="1" applyFill="1" applyBorder="1" applyAlignment="1" applyProtection="1">
      <alignment horizontal="right" vertical="center"/>
      <protection locked="0"/>
    </xf>
    <xf numFmtId="38" fontId="13" fillId="0" borderId="0" xfId="2" applyFont="1" applyAlignment="1">
      <alignment vertical="center" shrinkToFit="1"/>
    </xf>
    <xf numFmtId="38" fontId="10" fillId="0" borderId="0" xfId="2" applyFont="1" applyAlignment="1">
      <alignment vertical="center" shrinkToFit="1"/>
    </xf>
    <xf numFmtId="38" fontId="20" fillId="0" borderId="0" xfId="2" applyFont="1" applyAlignment="1">
      <alignment vertical="center" shrinkToFit="1"/>
    </xf>
    <xf numFmtId="38" fontId="13" fillId="0" borderId="0" xfId="2" applyFont="1" applyBorder="1" applyAlignment="1">
      <alignment horizontal="center" vertical="center" shrinkToFit="1"/>
    </xf>
    <xf numFmtId="38" fontId="12" fillId="0" borderId="0" xfId="2" applyFont="1" applyAlignment="1">
      <alignment vertical="center" shrinkToFit="1"/>
    </xf>
    <xf numFmtId="38" fontId="10" fillId="0" borderId="15" xfId="2" applyFont="1" applyBorder="1" applyAlignment="1">
      <alignment vertical="center" shrinkToFit="1"/>
    </xf>
    <xf numFmtId="38" fontId="11" fillId="0" borderId="0" xfId="2" applyFont="1" applyBorder="1" applyAlignment="1">
      <alignment vertical="center" shrinkToFit="1"/>
    </xf>
    <xf numFmtId="38" fontId="10" fillId="0" borderId="0" xfId="2" applyFont="1" applyBorder="1" applyAlignment="1">
      <alignment horizontal="center" vertical="center" shrinkToFit="1"/>
    </xf>
    <xf numFmtId="38" fontId="14" fillId="0" borderId="12" xfId="2" applyFont="1" applyBorder="1" applyAlignment="1">
      <alignment vertical="center" shrinkToFit="1"/>
    </xf>
    <xf numFmtId="38" fontId="14" fillId="0" borderId="0" xfId="2" applyFont="1" applyBorder="1" applyAlignment="1">
      <alignment vertical="center" shrinkToFit="1"/>
    </xf>
    <xf numFmtId="38" fontId="13" fillId="0" borderId="15" xfId="2" applyFont="1" applyBorder="1" applyAlignment="1">
      <alignment shrinkToFit="1"/>
    </xf>
    <xf numFmtId="38" fontId="13" fillId="0" borderId="4" xfId="2" applyFont="1" applyBorder="1" applyAlignment="1">
      <alignment vertical="center" shrinkToFit="1"/>
    </xf>
    <xf numFmtId="0" fontId="10" fillId="0" borderId="4" xfId="3" applyFont="1" applyBorder="1" applyAlignment="1">
      <alignment shrinkToFit="1"/>
    </xf>
    <xf numFmtId="38" fontId="10" fillId="0" borderId="4" xfId="2" applyFont="1" applyBorder="1" applyAlignment="1">
      <alignment horizontal="center" vertical="center" shrinkToFit="1"/>
    </xf>
    <xf numFmtId="38" fontId="10" fillId="0" borderId="17" xfId="2" applyFont="1" applyBorder="1" applyAlignment="1">
      <alignment vertical="center" shrinkToFit="1"/>
    </xf>
    <xf numFmtId="38" fontId="10" fillId="0" borderId="4" xfId="2" applyFont="1" applyBorder="1" applyAlignment="1">
      <alignment vertical="center" shrinkToFit="1"/>
    </xf>
    <xf numFmtId="38" fontId="10" fillId="0" borderId="5" xfId="2" applyFont="1" applyBorder="1" applyAlignment="1">
      <alignment vertical="center" shrinkToFit="1"/>
    </xf>
    <xf numFmtId="38" fontId="10" fillId="0" borderId="0" xfId="2" applyFont="1" applyBorder="1" applyAlignment="1">
      <alignment vertical="center" shrinkToFit="1"/>
    </xf>
    <xf numFmtId="38" fontId="10" fillId="0" borderId="0" xfId="2" applyFont="1" applyAlignment="1">
      <alignment horizontal="center" vertical="center" shrinkToFit="1"/>
    </xf>
    <xf numFmtId="38" fontId="13" fillId="0" borderId="0" xfId="2" applyFont="1" applyBorder="1" applyAlignment="1">
      <alignment vertical="center" shrinkToFit="1"/>
    </xf>
    <xf numFmtId="181" fontId="5" fillId="0" borderId="53" xfId="2" applyNumberFormat="1" applyFont="1" applyFill="1" applyBorder="1" applyAlignment="1">
      <alignment vertical="center" shrinkToFit="1"/>
    </xf>
    <xf numFmtId="38" fontId="13" fillId="0" borderId="0" xfId="2" applyFont="1" applyBorder="1" applyAlignment="1">
      <alignment horizontal="left" vertical="center" shrinkToFit="1"/>
    </xf>
    <xf numFmtId="38" fontId="10" fillId="0" borderId="13" xfId="2" applyFont="1" applyBorder="1" applyAlignment="1">
      <alignment vertical="center" shrinkToFit="1"/>
    </xf>
    <xf numFmtId="38" fontId="10" fillId="0" borderId="3" xfId="2" applyFont="1" applyBorder="1" applyAlignment="1">
      <alignment vertical="center" shrinkToFit="1"/>
    </xf>
    <xf numFmtId="38" fontId="10" fillId="0" borderId="12" xfId="2" applyFont="1" applyBorder="1" applyAlignment="1">
      <alignment vertical="center" shrinkToFit="1"/>
    </xf>
    <xf numFmtId="38" fontId="13" fillId="0" borderId="2" xfId="2" applyFont="1" applyBorder="1" applyAlignment="1">
      <alignment horizontal="left" vertical="center" shrinkToFit="1"/>
    </xf>
    <xf numFmtId="38" fontId="10" fillId="0" borderId="0" xfId="2" applyFont="1" applyBorder="1" applyAlignment="1">
      <alignment shrinkToFit="1"/>
    </xf>
    <xf numFmtId="38" fontId="2" fillId="0" borderId="0" xfId="2" applyFont="1" applyBorder="1" applyAlignment="1">
      <alignment horizontal="center" vertical="center" shrinkToFit="1"/>
    </xf>
    <xf numFmtId="38" fontId="11" fillId="0" borderId="0" xfId="2" applyFont="1" applyBorder="1" applyAlignment="1">
      <alignment horizontal="left" vertical="center" shrinkToFit="1"/>
    </xf>
    <xf numFmtId="38" fontId="13" fillId="0" borderId="0" xfId="2" applyFont="1" applyAlignment="1">
      <alignment shrinkToFit="1"/>
    </xf>
    <xf numFmtId="0" fontId="10" fillId="0" borderId="0" xfId="2" applyNumberFormat="1" applyFont="1" applyBorder="1" applyAlignment="1">
      <alignment vertical="center" shrinkToFit="1"/>
    </xf>
    <xf numFmtId="38" fontId="10" fillId="0" borderId="18" xfId="2" applyFont="1" applyBorder="1" applyAlignment="1">
      <alignment vertical="center" shrinkToFit="1"/>
    </xf>
    <xf numFmtId="38" fontId="10" fillId="0" borderId="6" xfId="2" applyFont="1" applyBorder="1" applyAlignment="1">
      <alignment vertical="center" shrinkToFit="1"/>
    </xf>
    <xf numFmtId="38" fontId="10" fillId="0" borderId="19" xfId="2" applyFont="1" applyBorder="1" applyAlignment="1">
      <alignment vertical="center" shrinkToFit="1"/>
    </xf>
    <xf numFmtId="38" fontId="10" fillId="0" borderId="10" xfId="2" applyFont="1" applyBorder="1" applyAlignment="1">
      <alignment vertical="center" shrinkToFit="1"/>
    </xf>
    <xf numFmtId="38" fontId="10" fillId="0" borderId="70" xfId="2" applyFont="1" applyBorder="1" applyAlignment="1">
      <alignment vertical="center" shrinkToFit="1"/>
    </xf>
    <xf numFmtId="38" fontId="10" fillId="0" borderId="2" xfId="2" applyFont="1" applyBorder="1" applyAlignment="1">
      <alignment vertical="center" shrinkToFit="1"/>
    </xf>
    <xf numFmtId="38" fontId="2" fillId="0" borderId="0" xfId="2" applyFont="1" applyAlignment="1">
      <alignment shrinkToFit="1"/>
    </xf>
    <xf numFmtId="38" fontId="10" fillId="0" borderId="2" xfId="2" applyFont="1" applyBorder="1" applyAlignment="1">
      <alignment horizontal="center" vertical="center" shrinkToFit="1"/>
    </xf>
    <xf numFmtId="38" fontId="10" fillId="0" borderId="14" xfId="2" applyFont="1" applyBorder="1" applyAlignment="1">
      <alignment horizontal="right" vertical="center" shrinkToFit="1"/>
    </xf>
    <xf numFmtId="38" fontId="10" fillId="0" borderId="16" xfId="2" applyFont="1" applyBorder="1" applyAlignment="1">
      <alignment vertical="center" shrinkToFit="1"/>
    </xf>
    <xf numFmtId="38" fontId="10" fillId="0" borderId="7" xfId="2" applyFont="1" applyBorder="1" applyAlignment="1">
      <alignment vertical="center" shrinkToFit="1"/>
    </xf>
    <xf numFmtId="38" fontId="10" fillId="0" borderId="8" xfId="2" applyFont="1" applyBorder="1" applyAlignment="1">
      <alignment vertical="center" shrinkToFit="1"/>
    </xf>
    <xf numFmtId="38" fontId="10" fillId="0" borderId="9" xfId="2" applyFont="1" applyBorder="1" applyAlignment="1">
      <alignment horizontal="right" vertical="center" shrinkToFit="1"/>
    </xf>
    <xf numFmtId="38" fontId="10" fillId="0" borderId="11" xfId="2" applyFont="1" applyBorder="1" applyAlignment="1">
      <alignment vertical="center" shrinkToFit="1"/>
    </xf>
    <xf numFmtId="0" fontId="10" fillId="0" borderId="0" xfId="3" applyFont="1" applyAlignment="1">
      <alignment shrinkToFit="1"/>
    </xf>
    <xf numFmtId="38" fontId="10" fillId="0" borderId="12" xfId="2" applyFont="1" applyBorder="1" applyAlignment="1">
      <alignment horizontal="right" vertical="center" shrinkToFit="1"/>
    </xf>
    <xf numFmtId="0" fontId="10" fillId="0" borderId="0" xfId="3" applyFont="1" applyAlignment="1">
      <alignment vertical="top" shrinkToFit="1"/>
    </xf>
    <xf numFmtId="38" fontId="10" fillId="0" borderId="21" xfId="2" applyFont="1" applyBorder="1" applyAlignment="1">
      <alignment vertical="center" shrinkToFit="1"/>
    </xf>
    <xf numFmtId="38" fontId="10" fillId="0" borderId="0" xfId="2" applyFont="1" applyBorder="1" applyAlignment="1">
      <alignment horizontal="right" vertical="center" shrinkToFit="1"/>
    </xf>
    <xf numFmtId="38" fontId="10" fillId="0" borderId="40" xfId="2" applyFont="1" applyBorder="1" applyAlignment="1">
      <alignment horizontal="right" vertical="center" shrinkToFit="1"/>
    </xf>
    <xf numFmtId="38" fontId="14" fillId="0" borderId="0" xfId="2" applyFont="1" applyBorder="1" applyAlignment="1">
      <alignment horizontal="center" vertical="center" shrinkToFit="1"/>
    </xf>
    <xf numFmtId="38" fontId="11" fillId="0" borderId="0" xfId="2" applyFont="1" applyFill="1" applyAlignment="1">
      <alignment horizontal="right" vertical="center" shrinkToFit="1"/>
    </xf>
    <xf numFmtId="38" fontId="10" fillId="0" borderId="0" xfId="2" applyFont="1" applyFill="1" applyAlignment="1">
      <alignment horizontal="center" vertical="center" shrinkToFit="1"/>
    </xf>
    <xf numFmtId="38" fontId="12" fillId="0" borderId="0" xfId="2" applyFont="1" applyAlignment="1">
      <alignment horizontal="right" vertical="center" shrinkToFit="1"/>
    </xf>
    <xf numFmtId="38" fontId="17" fillId="0" borderId="0" xfId="2" applyFont="1" applyFill="1" applyAlignment="1">
      <alignment vertical="top" shrinkToFit="1"/>
    </xf>
    <xf numFmtId="38" fontId="7" fillId="0" borderId="0" xfId="2" applyFont="1" applyBorder="1" applyAlignment="1">
      <alignment vertical="center" shrinkToFit="1"/>
    </xf>
    <xf numFmtId="38" fontId="10" fillId="0" borderId="0" xfId="2" applyFont="1" applyAlignment="1">
      <alignment horizontal="right" vertical="center" shrinkToFit="1"/>
    </xf>
    <xf numFmtId="38" fontId="2" fillId="0" borderId="0" xfId="2" applyFont="1" applyBorder="1" applyAlignment="1">
      <alignment vertical="center" shrinkToFit="1"/>
    </xf>
    <xf numFmtId="38" fontId="15" fillId="0" borderId="0" xfId="2" applyFont="1" applyBorder="1" applyAlignment="1">
      <alignment horizontal="right" vertical="top" shrinkToFit="1"/>
    </xf>
    <xf numFmtId="0" fontId="0" fillId="4" borderId="1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49" fontId="0" fillId="4" borderId="1" xfId="0" applyNumberFormat="1" applyFill="1" applyBorder="1" applyAlignment="1" applyProtection="1">
      <alignment horizontal="center" shrinkToFit="1"/>
      <protection locked="0"/>
    </xf>
    <xf numFmtId="0" fontId="0" fillId="3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center" shrinkToFit="1"/>
    </xf>
    <xf numFmtId="0" fontId="0" fillId="5" borderId="1" xfId="0" applyFill="1" applyBorder="1" applyAlignment="1">
      <alignment horizontal="center" shrinkToFit="1"/>
    </xf>
    <xf numFmtId="49" fontId="0" fillId="3" borderId="1" xfId="0" applyNumberFormat="1" applyFill="1" applyBorder="1" applyAlignment="1">
      <alignment horizontal="center" shrinkToFit="1"/>
    </xf>
    <xf numFmtId="58" fontId="0" fillId="4" borderId="37" xfId="0" applyNumberFormat="1" applyFill="1" applyBorder="1" applyAlignment="1" applyProtection="1">
      <alignment horizontal="center" shrinkToFit="1"/>
      <protection locked="0"/>
    </xf>
    <xf numFmtId="58" fontId="0" fillId="4" borderId="22" xfId="0" applyNumberFormat="1" applyFill="1" applyBorder="1" applyAlignment="1" applyProtection="1">
      <alignment horizontal="center" shrinkToFit="1"/>
      <protection locked="0"/>
    </xf>
    <xf numFmtId="58" fontId="0" fillId="4" borderId="23" xfId="0" applyNumberFormat="1" applyFill="1" applyBorder="1" applyAlignment="1" applyProtection="1">
      <alignment horizontal="center" shrinkToFit="1"/>
      <protection locked="0"/>
    </xf>
    <xf numFmtId="183" fontId="0" fillId="4" borderId="1" xfId="0" applyNumberFormat="1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5" fillId="4" borderId="37" xfId="0" applyFont="1" applyFill="1" applyBorder="1" applyAlignment="1" applyProtection="1">
      <alignment horizontal="center" shrinkToFit="1"/>
      <protection locked="0"/>
    </xf>
    <xf numFmtId="0" fontId="5" fillId="4" borderId="22" xfId="0" applyFont="1" applyFill="1" applyBorder="1" applyAlignment="1" applyProtection="1">
      <alignment horizontal="center" shrinkToFit="1"/>
      <protection locked="0"/>
    </xf>
    <xf numFmtId="0" fontId="5" fillId="4" borderId="23" xfId="0" applyFont="1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38" fontId="13" fillId="0" borderId="0" xfId="2" applyFont="1" applyAlignment="1">
      <alignment vertical="center" shrinkToFit="1"/>
    </xf>
    <xf numFmtId="38" fontId="20" fillId="0" borderId="0" xfId="2" applyFont="1" applyAlignment="1">
      <alignment horizontal="center" vertical="center" shrinkToFit="1"/>
    </xf>
    <xf numFmtId="179" fontId="10" fillId="0" borderId="0" xfId="2" applyNumberFormat="1" applyFont="1" applyAlignment="1">
      <alignment horizontal="right" vertical="center" shrinkToFit="1"/>
    </xf>
    <xf numFmtId="38" fontId="13" fillId="0" borderId="0" xfId="2" applyFont="1" applyBorder="1" applyAlignment="1">
      <alignment horizontal="center" vertical="center" shrinkToFit="1"/>
    </xf>
    <xf numFmtId="38" fontId="11" fillId="0" borderId="9" xfId="2" applyFont="1" applyBorder="1" applyAlignment="1">
      <alignment vertical="center" shrinkToFit="1"/>
    </xf>
    <xf numFmtId="38" fontId="11" fillId="0" borderId="10" xfId="2" applyFont="1" applyBorder="1" applyAlignment="1">
      <alignment vertical="center" shrinkToFit="1"/>
    </xf>
    <xf numFmtId="38" fontId="11" fillId="0" borderId="12" xfId="2" applyFont="1" applyBorder="1" applyAlignment="1">
      <alignment vertical="center" shrinkToFit="1"/>
    </xf>
    <xf numFmtId="38" fontId="11" fillId="0" borderId="0" xfId="2" applyFont="1" applyBorder="1" applyAlignment="1">
      <alignment vertical="center" shrinkToFit="1"/>
    </xf>
    <xf numFmtId="38" fontId="10" fillId="0" borderId="10" xfId="2" applyFont="1" applyBorder="1" applyAlignment="1">
      <alignment horizontal="center" vertical="center" shrinkToFit="1"/>
    </xf>
    <xf numFmtId="38" fontId="17" fillId="0" borderId="10" xfId="2" applyFont="1" applyBorder="1" applyAlignment="1">
      <alignment horizontal="left" vertical="center" shrinkToFit="1"/>
    </xf>
    <xf numFmtId="38" fontId="17" fillId="0" borderId="11" xfId="2" applyFont="1" applyBorder="1" applyAlignment="1">
      <alignment horizontal="left" vertical="center" shrinkToFit="1"/>
    </xf>
    <xf numFmtId="38" fontId="14" fillId="0" borderId="46" xfId="2" applyFont="1" applyBorder="1" applyAlignment="1">
      <alignment horizontal="center" vertical="center" shrinkToFit="1"/>
    </xf>
    <xf numFmtId="38" fontId="14" fillId="0" borderId="21" xfId="2" applyFont="1" applyBorder="1" applyAlignment="1">
      <alignment horizontal="center" vertical="center" shrinkToFit="1"/>
    </xf>
    <xf numFmtId="38" fontId="14" fillId="0" borderId="20" xfId="2" applyFont="1" applyBorder="1" applyAlignment="1">
      <alignment horizontal="center" vertical="center" shrinkToFit="1"/>
    </xf>
    <xf numFmtId="38" fontId="14" fillId="0" borderId="9" xfId="2" applyFont="1" applyBorder="1" applyAlignment="1">
      <alignment horizontal="center" vertical="center" shrinkToFit="1"/>
    </xf>
    <xf numFmtId="38" fontId="14" fillId="0" borderId="11" xfId="2" applyFont="1" applyBorder="1" applyAlignment="1">
      <alignment horizontal="center" vertical="center" shrinkToFit="1"/>
    </xf>
    <xf numFmtId="38" fontId="14" fillId="0" borderId="14" xfId="2" applyFont="1" applyBorder="1" applyAlignment="1">
      <alignment horizontal="center" vertical="center" shrinkToFit="1"/>
    </xf>
    <xf numFmtId="38" fontId="14" fillId="0" borderId="16" xfId="2" applyFont="1" applyBorder="1" applyAlignment="1">
      <alignment horizontal="center" vertical="center" shrinkToFit="1"/>
    </xf>
    <xf numFmtId="181" fontId="5" fillId="0" borderId="9" xfId="2" applyNumberFormat="1" applyFont="1" applyFill="1" applyBorder="1" applyAlignment="1">
      <alignment horizontal="center" vertical="center" shrinkToFit="1"/>
    </xf>
    <xf numFmtId="181" fontId="5" fillId="0" borderId="10" xfId="2" applyNumberFormat="1" applyFont="1" applyFill="1" applyBorder="1" applyAlignment="1">
      <alignment horizontal="center" vertical="center" shrinkToFit="1"/>
    </xf>
    <xf numFmtId="181" fontId="5" fillId="0" borderId="14" xfId="2" applyNumberFormat="1" applyFont="1" applyFill="1" applyBorder="1" applyAlignment="1">
      <alignment horizontal="center" vertical="center" shrinkToFit="1"/>
    </xf>
    <xf numFmtId="181" fontId="5" fillId="0" borderId="15" xfId="2" applyNumberFormat="1" applyFont="1" applyFill="1" applyBorder="1" applyAlignment="1">
      <alignment horizontal="center" vertical="center" shrinkToFit="1"/>
    </xf>
    <xf numFmtId="0" fontId="2" fillId="0" borderId="9" xfId="2" applyNumberFormat="1" applyFont="1" applyBorder="1" applyAlignment="1">
      <alignment horizontal="center" vertical="center" shrinkToFit="1"/>
    </xf>
    <xf numFmtId="0" fontId="2" fillId="0" borderId="10" xfId="2" applyNumberFormat="1" applyFont="1" applyBorder="1" applyAlignment="1">
      <alignment horizontal="center" vertical="center" shrinkToFit="1"/>
    </xf>
    <xf numFmtId="0" fontId="2" fillId="0" borderId="11" xfId="2" applyNumberFormat="1" applyFont="1" applyBorder="1" applyAlignment="1">
      <alignment horizontal="center" vertical="center" shrinkToFit="1"/>
    </xf>
    <xf numFmtId="0" fontId="2" fillId="0" borderId="12" xfId="2" applyNumberFormat="1" applyFont="1" applyBorder="1" applyAlignment="1">
      <alignment horizontal="center" vertical="center" shrinkToFit="1"/>
    </xf>
    <xf numFmtId="0" fontId="2" fillId="0" borderId="0" xfId="2" applyNumberFormat="1" applyFont="1" applyBorder="1" applyAlignment="1">
      <alignment horizontal="center" vertical="center" shrinkToFit="1"/>
    </xf>
    <xf numFmtId="0" fontId="2" fillId="0" borderId="13" xfId="2" applyNumberFormat="1" applyFont="1" applyBorder="1" applyAlignment="1">
      <alignment horizontal="center" vertical="center" shrinkToFit="1"/>
    </xf>
    <xf numFmtId="0" fontId="2" fillId="0" borderId="14" xfId="2" applyNumberFormat="1" applyFont="1" applyBorder="1" applyAlignment="1">
      <alignment horizontal="center" vertical="center" shrinkToFit="1"/>
    </xf>
    <xf numFmtId="0" fontId="2" fillId="0" borderId="15" xfId="2" applyNumberFormat="1" applyFont="1" applyBorder="1" applyAlignment="1">
      <alignment horizontal="center" vertical="center" shrinkToFit="1"/>
    </xf>
    <xf numFmtId="0" fontId="2" fillId="0" borderId="16" xfId="2" applyNumberFormat="1" applyFont="1" applyBorder="1" applyAlignment="1">
      <alignment horizontal="center" vertical="center" shrinkToFit="1"/>
    </xf>
    <xf numFmtId="38" fontId="10" fillId="6" borderId="15" xfId="2" applyFont="1" applyFill="1" applyBorder="1" applyAlignment="1">
      <alignment vertical="center" shrinkToFit="1"/>
    </xf>
    <xf numFmtId="38" fontId="10" fillId="0" borderId="15" xfId="2" applyFont="1" applyBorder="1" applyAlignment="1">
      <alignment horizontal="center" vertical="center" shrinkToFit="1"/>
    </xf>
    <xf numFmtId="38" fontId="10" fillId="0" borderId="0" xfId="2" applyFont="1" applyBorder="1" applyAlignment="1">
      <alignment horizontal="center" vertical="center" shrinkToFit="1"/>
    </xf>
    <xf numFmtId="38" fontId="17" fillId="0" borderId="0" xfId="2" applyFont="1" applyBorder="1" applyAlignment="1">
      <alignment vertical="center" shrinkToFit="1"/>
    </xf>
    <xf numFmtId="38" fontId="17" fillId="0" borderId="13" xfId="2" applyFont="1" applyBorder="1" applyAlignment="1">
      <alignment vertical="center" shrinkToFit="1"/>
    </xf>
    <xf numFmtId="38" fontId="13" fillId="0" borderId="0" xfId="2" applyFont="1" applyAlignment="1">
      <alignment horizontal="center" shrinkToFit="1"/>
    </xf>
    <xf numFmtId="38" fontId="13" fillId="0" borderId="15" xfId="2" applyFont="1" applyBorder="1" applyAlignment="1">
      <alignment horizontal="center" shrinkToFit="1"/>
    </xf>
    <xf numFmtId="38" fontId="13" fillId="0" borderId="64" xfId="2" applyFont="1" applyBorder="1" applyAlignment="1">
      <alignment vertical="center" shrinkToFit="1"/>
    </xf>
    <xf numFmtId="38" fontId="13" fillId="0" borderId="4" xfId="2" applyFont="1" applyBorder="1" applyAlignment="1">
      <alignment vertical="center" shrinkToFit="1"/>
    </xf>
    <xf numFmtId="38" fontId="13" fillId="0" borderId="2" xfId="2" applyFont="1" applyBorder="1" applyAlignment="1">
      <alignment vertical="center" shrinkToFit="1"/>
    </xf>
    <xf numFmtId="38" fontId="13" fillId="0" borderId="0" xfId="2" applyFont="1" applyBorder="1" applyAlignment="1">
      <alignment vertical="center" shrinkToFit="1"/>
    </xf>
    <xf numFmtId="38" fontId="13" fillId="0" borderId="57" xfId="2" applyFont="1" applyBorder="1" applyAlignment="1">
      <alignment horizontal="left" vertical="center" shrinkToFit="1"/>
    </xf>
    <xf numFmtId="38" fontId="13" fillId="0" borderId="4" xfId="2" applyFont="1" applyBorder="1" applyAlignment="1">
      <alignment horizontal="left" vertical="center" shrinkToFit="1"/>
    </xf>
    <xf numFmtId="38" fontId="13" fillId="0" borderId="12" xfId="2" applyFont="1" applyBorder="1" applyAlignment="1">
      <alignment horizontal="left" vertical="center" shrinkToFit="1"/>
    </xf>
    <xf numFmtId="38" fontId="13" fillId="0" borderId="0" xfId="2" applyFont="1" applyBorder="1" applyAlignment="1">
      <alignment horizontal="left" vertical="center" shrinkToFit="1"/>
    </xf>
    <xf numFmtId="38" fontId="13" fillId="0" borderId="57" xfId="2" applyFont="1" applyBorder="1" applyAlignment="1">
      <alignment horizontal="center" vertical="center" shrinkToFit="1"/>
    </xf>
    <xf numFmtId="38" fontId="13" fillId="0" borderId="4" xfId="2" applyFont="1" applyBorder="1" applyAlignment="1">
      <alignment horizontal="center" vertical="center" shrinkToFit="1"/>
    </xf>
    <xf numFmtId="38" fontId="13" fillId="0" borderId="12" xfId="2" applyFont="1" applyBorder="1" applyAlignment="1">
      <alignment horizontal="center" vertical="center" shrinkToFit="1"/>
    </xf>
    <xf numFmtId="49" fontId="2" fillId="0" borderId="41" xfId="2" applyNumberFormat="1" applyFont="1" applyBorder="1" applyAlignment="1">
      <alignment horizontal="center" vertical="center" shrinkToFit="1"/>
    </xf>
    <xf numFmtId="0" fontId="2" fillId="0" borderId="41" xfId="2" applyNumberFormat="1" applyFont="1" applyBorder="1" applyAlignment="1">
      <alignment horizontal="center" vertical="center" shrinkToFit="1"/>
    </xf>
    <xf numFmtId="176" fontId="2" fillId="0" borderId="41" xfId="2" applyNumberFormat="1" applyFont="1" applyBorder="1" applyAlignment="1">
      <alignment horizontal="center" vertical="center" shrinkToFit="1"/>
    </xf>
    <xf numFmtId="177" fontId="2" fillId="0" borderId="9" xfId="2" applyNumberFormat="1" applyFont="1" applyBorder="1" applyAlignment="1">
      <alignment horizontal="center" vertical="center" shrinkToFit="1"/>
    </xf>
    <xf numFmtId="177" fontId="2" fillId="0" borderId="10" xfId="2" applyNumberFormat="1" applyFont="1" applyBorder="1" applyAlignment="1">
      <alignment horizontal="center" vertical="center" shrinkToFit="1"/>
    </xf>
    <xf numFmtId="177" fontId="2" fillId="0" borderId="11" xfId="2" applyNumberFormat="1" applyFont="1" applyBorder="1" applyAlignment="1">
      <alignment horizontal="center" vertical="center" shrinkToFit="1"/>
    </xf>
    <xf numFmtId="177" fontId="2" fillId="0" borderId="14" xfId="2" applyNumberFormat="1" applyFont="1" applyBorder="1" applyAlignment="1">
      <alignment horizontal="center" vertical="center" shrinkToFit="1"/>
    </xf>
    <xf numFmtId="177" fontId="2" fillId="0" borderId="15" xfId="2" applyNumberFormat="1" applyFont="1" applyBorder="1" applyAlignment="1">
      <alignment horizontal="center" vertical="center" shrinkToFit="1"/>
    </xf>
    <xf numFmtId="177" fontId="2" fillId="0" borderId="16" xfId="2" applyNumberFormat="1" applyFont="1" applyBorder="1" applyAlignment="1">
      <alignment horizontal="center" vertical="center" shrinkToFit="1"/>
    </xf>
    <xf numFmtId="38" fontId="14" fillId="0" borderId="41" xfId="2" applyFont="1" applyBorder="1" applyAlignment="1">
      <alignment horizontal="center" vertical="center" shrinkToFit="1"/>
    </xf>
    <xf numFmtId="38" fontId="14" fillId="0" borderId="10" xfId="2" applyFont="1" applyBorder="1" applyAlignment="1">
      <alignment horizontal="center" vertical="center" shrinkToFit="1"/>
    </xf>
    <xf numFmtId="38" fontId="14" fillId="0" borderId="15" xfId="2" applyFont="1" applyBorder="1" applyAlignment="1">
      <alignment horizontal="center" vertical="center" shrinkToFit="1"/>
    </xf>
    <xf numFmtId="49" fontId="2" fillId="0" borderId="9" xfId="2" applyNumberFormat="1" applyFont="1" applyBorder="1" applyAlignment="1">
      <alignment horizontal="center" vertical="center" shrinkToFit="1"/>
    </xf>
    <xf numFmtId="38" fontId="5" fillId="0" borderId="2" xfId="2" applyFont="1" applyBorder="1" applyAlignment="1">
      <alignment horizontal="center" vertical="center" shrinkToFit="1"/>
    </xf>
    <xf numFmtId="38" fontId="5" fillId="0" borderId="0" xfId="2" applyFont="1" applyBorder="1" applyAlignment="1">
      <alignment horizontal="center" vertical="center" shrinkToFit="1"/>
    </xf>
    <xf numFmtId="38" fontId="5" fillId="0" borderId="65" xfId="2" applyFont="1" applyBorder="1" applyAlignment="1">
      <alignment horizontal="center" vertical="center" shrinkToFit="1"/>
    </xf>
    <xf numFmtId="38" fontId="5" fillId="0" borderId="15" xfId="2" applyFont="1" applyBorder="1" applyAlignment="1">
      <alignment horizontal="center" vertical="center" shrinkToFit="1"/>
    </xf>
    <xf numFmtId="38" fontId="10" fillId="0" borderId="0" xfId="2" applyFont="1" applyAlignment="1">
      <alignment horizontal="center" vertical="center" shrinkToFit="1"/>
    </xf>
    <xf numFmtId="38" fontId="2" fillId="0" borderId="0" xfId="2" applyFont="1" applyBorder="1" applyAlignment="1">
      <alignment horizontal="center" vertical="center" shrinkToFit="1"/>
    </xf>
    <xf numFmtId="38" fontId="10" fillId="0" borderId="41" xfId="2" applyFont="1" applyBorder="1" applyAlignment="1">
      <alignment horizontal="center" vertical="center" shrinkToFit="1"/>
    </xf>
    <xf numFmtId="38" fontId="10" fillId="0" borderId="41" xfId="2" applyFont="1" applyBorder="1" applyAlignment="1">
      <alignment horizontal="right" vertical="center" shrinkToFit="1"/>
    </xf>
    <xf numFmtId="38" fontId="10" fillId="0" borderId="0" xfId="2" applyFont="1" applyBorder="1" applyAlignment="1">
      <alignment horizontal="center" vertical="top" shrinkToFit="1"/>
    </xf>
    <xf numFmtId="38" fontId="10" fillId="0" borderId="3" xfId="2" applyFont="1" applyBorder="1" applyAlignment="1">
      <alignment horizontal="center" vertical="top" shrinkToFit="1"/>
    </xf>
    <xf numFmtId="38" fontId="17" fillId="0" borderId="0" xfId="2" applyFont="1" applyBorder="1" applyAlignment="1">
      <alignment horizontal="center" vertical="center" shrinkToFit="1"/>
    </xf>
    <xf numFmtId="0" fontId="11" fillId="0" borderId="0" xfId="3" applyFont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38" fontId="13" fillId="0" borderId="68" xfId="2" applyFont="1" applyBorder="1" applyAlignment="1">
      <alignment horizontal="center" vertical="center" shrinkToFit="1"/>
    </xf>
    <xf numFmtId="38" fontId="13" fillId="0" borderId="69" xfId="2" applyFont="1" applyBorder="1" applyAlignment="1">
      <alignment horizontal="center" vertical="center" shrinkToFit="1"/>
    </xf>
    <xf numFmtId="38" fontId="13" fillId="0" borderId="64" xfId="2" applyFont="1" applyBorder="1" applyAlignment="1">
      <alignment horizontal="center" vertical="center" shrinkToFit="1"/>
    </xf>
    <xf numFmtId="0" fontId="10" fillId="0" borderId="0" xfId="2" applyNumberFormat="1" applyFont="1" applyBorder="1" applyAlignment="1">
      <alignment horizontal="center" vertical="center" shrinkToFit="1"/>
    </xf>
    <xf numFmtId="178" fontId="2" fillId="0" borderId="9" xfId="2" applyNumberFormat="1" applyFont="1" applyBorder="1" applyAlignment="1">
      <alignment horizontal="center" vertical="center" shrinkToFit="1"/>
    </xf>
    <xf numFmtId="178" fontId="2" fillId="0" borderId="10" xfId="2" applyNumberFormat="1" applyFont="1" applyBorder="1" applyAlignment="1">
      <alignment horizontal="center" vertical="center" shrinkToFit="1"/>
    </xf>
    <xf numFmtId="178" fontId="2" fillId="0" borderId="11" xfId="2" applyNumberFormat="1" applyFont="1" applyBorder="1" applyAlignment="1">
      <alignment horizontal="center" vertical="center" shrinkToFit="1"/>
    </xf>
    <xf numFmtId="178" fontId="2" fillId="0" borderId="14" xfId="2" applyNumberFormat="1" applyFont="1" applyBorder="1" applyAlignment="1">
      <alignment horizontal="center" vertical="center" shrinkToFit="1"/>
    </xf>
    <xf numFmtId="178" fontId="2" fillId="0" borderId="15" xfId="2" applyNumberFormat="1" applyFont="1" applyBorder="1" applyAlignment="1">
      <alignment horizontal="center" vertical="center" shrinkToFit="1"/>
    </xf>
    <xf numFmtId="178" fontId="2" fillId="0" borderId="16" xfId="2" applyNumberFormat="1" applyFont="1" applyBorder="1" applyAlignment="1">
      <alignment horizontal="center" vertical="center" shrinkToFit="1"/>
    </xf>
    <xf numFmtId="0" fontId="10" fillId="0" borderId="13" xfId="2" applyNumberFormat="1" applyFont="1" applyBorder="1" applyAlignment="1">
      <alignment horizontal="center" vertical="center" shrinkToFit="1"/>
    </xf>
    <xf numFmtId="38" fontId="10" fillId="7" borderId="0" xfId="2" applyFont="1" applyFill="1" applyAlignment="1">
      <alignment horizontal="center" vertical="center" shrinkToFit="1"/>
    </xf>
    <xf numFmtId="38" fontId="2" fillId="0" borderId="6" xfId="2" applyFont="1" applyBorder="1" applyAlignment="1">
      <alignment horizontal="center" vertical="center" shrinkToFit="1"/>
    </xf>
    <xf numFmtId="38" fontId="13" fillId="0" borderId="3" xfId="2" applyFont="1" applyBorder="1" applyAlignment="1">
      <alignment vertical="center" shrinkToFit="1"/>
    </xf>
    <xf numFmtId="38" fontId="13" fillId="0" borderId="6" xfId="2" applyFont="1" applyBorder="1" applyAlignment="1">
      <alignment vertical="center" shrinkToFit="1"/>
    </xf>
    <xf numFmtId="38" fontId="13" fillId="0" borderId="8" xfId="2" applyFont="1" applyBorder="1" applyAlignment="1">
      <alignment vertical="center" shrinkToFit="1"/>
    </xf>
    <xf numFmtId="58" fontId="24" fillId="0" borderId="9" xfId="2" applyNumberFormat="1" applyFont="1" applyBorder="1" applyAlignment="1">
      <alignment horizontal="center" vertical="center" shrinkToFit="1"/>
    </xf>
    <xf numFmtId="58" fontId="24" fillId="0" borderId="10" xfId="2" applyNumberFormat="1" applyFont="1" applyBorder="1" applyAlignment="1">
      <alignment horizontal="center" vertical="center" shrinkToFit="1"/>
    </xf>
    <xf numFmtId="58" fontId="24" fillId="0" borderId="11" xfId="2" applyNumberFormat="1" applyFont="1" applyBorder="1" applyAlignment="1">
      <alignment horizontal="center" vertical="center" shrinkToFit="1"/>
    </xf>
    <xf numFmtId="58" fontId="24" fillId="0" borderId="14" xfId="2" applyNumberFormat="1" applyFont="1" applyBorder="1" applyAlignment="1">
      <alignment horizontal="center" vertical="center" shrinkToFit="1"/>
    </xf>
    <xf numFmtId="58" fontId="24" fillId="0" borderId="15" xfId="2" applyNumberFormat="1" applyFont="1" applyBorder="1" applyAlignment="1">
      <alignment horizontal="center" vertical="center" shrinkToFit="1"/>
    </xf>
    <xf numFmtId="58" fontId="24" fillId="0" borderId="16" xfId="2" applyNumberFormat="1" applyFont="1" applyBorder="1" applyAlignment="1">
      <alignment horizontal="center" vertical="center" shrinkToFit="1"/>
    </xf>
    <xf numFmtId="38" fontId="2" fillId="0" borderId="0" xfId="2" applyFont="1" applyAlignment="1">
      <alignment horizontal="center" vertical="center" shrinkToFit="1"/>
    </xf>
    <xf numFmtId="38" fontId="13" fillId="0" borderId="0" xfId="2" applyFont="1" applyBorder="1" applyAlignment="1">
      <alignment horizontal="center" shrinkToFit="1"/>
    </xf>
    <xf numFmtId="38" fontId="2" fillId="0" borderId="0" xfId="2" applyFont="1" applyAlignment="1">
      <alignment horizontal="center" shrinkToFit="1"/>
    </xf>
    <xf numFmtId="38" fontId="10" fillId="0" borderId="0" xfId="2" applyFont="1" applyBorder="1" applyAlignment="1">
      <alignment horizontal="center" shrinkToFit="1"/>
    </xf>
    <xf numFmtId="38" fontId="13" fillId="0" borderId="47" xfId="2" applyFont="1" applyBorder="1" applyAlignment="1">
      <alignment horizontal="center" vertical="center" shrinkToFit="1"/>
    </xf>
    <xf numFmtId="38" fontId="13" fillId="0" borderId="41" xfId="2" applyFont="1" applyBorder="1" applyAlignment="1">
      <alignment horizontal="center" vertical="center" shrinkToFit="1"/>
    </xf>
    <xf numFmtId="38" fontId="2" fillId="0" borderId="46" xfId="2" applyFont="1" applyBorder="1" applyAlignment="1">
      <alignment horizontal="right" vertical="center" shrinkToFit="1"/>
    </xf>
    <xf numFmtId="38" fontId="2" fillId="0" borderId="20" xfId="2" applyFont="1" applyBorder="1" applyAlignment="1">
      <alignment horizontal="right" vertical="center" shrinkToFit="1"/>
    </xf>
    <xf numFmtId="38" fontId="2" fillId="0" borderId="41" xfId="2" applyFont="1" applyBorder="1" applyAlignment="1">
      <alignment horizontal="right" vertical="center" indent="1" shrinkToFit="1"/>
    </xf>
    <xf numFmtId="38" fontId="2" fillId="0" borderId="45" xfId="2" applyFont="1" applyBorder="1" applyAlignment="1">
      <alignment horizontal="right" vertical="center" indent="1" shrinkToFit="1"/>
    </xf>
    <xf numFmtId="38" fontId="13" fillId="0" borderId="9" xfId="2" applyFont="1" applyBorder="1" applyAlignment="1">
      <alignment horizontal="center" vertical="center" shrinkToFit="1"/>
    </xf>
    <xf numFmtId="38" fontId="13" fillId="0" borderId="10" xfId="2" applyFont="1" applyBorder="1" applyAlignment="1">
      <alignment horizontal="center" vertical="center" shrinkToFit="1"/>
    </xf>
    <xf numFmtId="38" fontId="13" fillId="0" borderId="11" xfId="2" applyFont="1" applyBorder="1" applyAlignment="1">
      <alignment horizontal="center" vertical="center" shrinkToFit="1"/>
    </xf>
    <xf numFmtId="38" fontId="13" fillId="0" borderId="14" xfId="2" applyFont="1" applyBorder="1" applyAlignment="1">
      <alignment horizontal="center" vertical="center" shrinkToFit="1"/>
    </xf>
    <xf numFmtId="38" fontId="13" fillId="0" borderId="15" xfId="2" applyFont="1" applyBorder="1" applyAlignment="1">
      <alignment horizontal="center" vertical="center" shrinkToFit="1"/>
    </xf>
    <xf numFmtId="38" fontId="13" fillId="0" borderId="16" xfId="2" applyFont="1" applyBorder="1" applyAlignment="1">
      <alignment horizontal="center" vertical="center" shrinkToFit="1"/>
    </xf>
    <xf numFmtId="38" fontId="13" fillId="0" borderId="41" xfId="2" applyFont="1" applyBorder="1" applyAlignment="1">
      <alignment horizontal="center" vertical="top" shrinkToFit="1"/>
    </xf>
    <xf numFmtId="38" fontId="13" fillId="0" borderId="42" xfId="2" applyFont="1" applyBorder="1" applyAlignment="1">
      <alignment horizontal="center" vertical="top" shrinkToFit="1"/>
    </xf>
    <xf numFmtId="38" fontId="13" fillId="0" borderId="41" xfId="2" applyFont="1" applyBorder="1" applyAlignment="1">
      <alignment horizontal="center" vertical="top" wrapText="1"/>
    </xf>
    <xf numFmtId="38" fontId="13" fillId="0" borderId="42" xfId="2" applyFont="1" applyBorder="1" applyAlignment="1">
      <alignment horizontal="center" vertical="top" wrapText="1"/>
    </xf>
    <xf numFmtId="38" fontId="12" fillId="0" borderId="41" xfId="2" applyFont="1" applyBorder="1" applyAlignment="1">
      <alignment horizontal="center" vertical="top" wrapText="1"/>
    </xf>
    <xf numFmtId="38" fontId="12" fillId="0" borderId="42" xfId="2" applyFont="1" applyBorder="1" applyAlignment="1">
      <alignment horizontal="center" vertical="top" wrapText="1"/>
    </xf>
    <xf numFmtId="38" fontId="13" fillId="0" borderId="41" xfId="2" applyFont="1" applyBorder="1" applyAlignment="1">
      <alignment horizontal="center" vertical="top" wrapText="1" shrinkToFit="1"/>
    </xf>
    <xf numFmtId="0" fontId="2" fillId="0" borderId="41" xfId="3" applyBorder="1" applyAlignment="1">
      <alignment vertical="top"/>
    </xf>
    <xf numFmtId="0" fontId="2" fillId="0" borderId="42" xfId="3" applyBorder="1" applyAlignment="1">
      <alignment vertical="top"/>
    </xf>
    <xf numFmtId="38" fontId="16" fillId="0" borderId="9" xfId="2" applyFont="1" applyBorder="1" applyAlignment="1">
      <alignment horizontal="center" vertical="top" wrapText="1" shrinkToFit="1"/>
    </xf>
    <xf numFmtId="38" fontId="16" fillId="0" borderId="10" xfId="2" applyFont="1" applyBorder="1" applyAlignment="1">
      <alignment horizontal="center" vertical="top" wrapText="1" shrinkToFit="1"/>
    </xf>
    <xf numFmtId="38" fontId="16" fillId="0" borderId="11" xfId="2" applyFont="1" applyBorder="1" applyAlignment="1">
      <alignment horizontal="center" vertical="top" wrapText="1" shrinkToFit="1"/>
    </xf>
    <xf numFmtId="38" fontId="16" fillId="0" borderId="12" xfId="2" applyFont="1" applyBorder="1" applyAlignment="1">
      <alignment horizontal="center" vertical="top" wrapText="1" shrinkToFit="1"/>
    </xf>
    <xf numFmtId="38" fontId="16" fillId="0" borderId="0" xfId="2" applyFont="1" applyBorder="1" applyAlignment="1">
      <alignment horizontal="center" vertical="top" wrapText="1" shrinkToFit="1"/>
    </xf>
    <xf numFmtId="38" fontId="16" fillId="0" borderId="13" xfId="2" applyFont="1" applyBorder="1" applyAlignment="1">
      <alignment horizontal="center" vertical="top" wrapText="1" shrinkToFit="1"/>
    </xf>
    <xf numFmtId="38" fontId="16" fillId="0" borderId="18" xfId="2" applyFont="1" applyBorder="1" applyAlignment="1">
      <alignment horizontal="center" vertical="top" wrapText="1" shrinkToFit="1"/>
    </xf>
    <xf numFmtId="38" fontId="16" fillId="0" borderId="6" xfId="2" applyFont="1" applyBorder="1" applyAlignment="1">
      <alignment horizontal="center" vertical="top" wrapText="1" shrinkToFit="1"/>
    </xf>
    <xf numFmtId="38" fontId="16" fillId="0" borderId="19" xfId="2" applyFont="1" applyBorder="1" applyAlignment="1">
      <alignment horizontal="center" vertical="top" wrapText="1" shrinkToFit="1"/>
    </xf>
    <xf numFmtId="38" fontId="13" fillId="0" borderId="9" xfId="2" applyFont="1" applyBorder="1" applyAlignment="1">
      <alignment horizontal="center" vertical="top" wrapText="1" shrinkToFit="1"/>
    </xf>
    <xf numFmtId="38" fontId="13" fillId="0" borderId="10" xfId="2" applyFont="1" applyBorder="1" applyAlignment="1">
      <alignment horizontal="center" vertical="top" wrapText="1" shrinkToFit="1"/>
    </xf>
    <xf numFmtId="38" fontId="13" fillId="0" borderId="11" xfId="2" applyFont="1" applyBorder="1" applyAlignment="1">
      <alignment horizontal="center" vertical="top" wrapText="1" shrinkToFit="1"/>
    </xf>
    <xf numFmtId="38" fontId="13" fillId="0" borderId="12" xfId="2" applyFont="1" applyBorder="1" applyAlignment="1">
      <alignment horizontal="center" vertical="top" wrapText="1" shrinkToFit="1"/>
    </xf>
    <xf numFmtId="38" fontId="13" fillId="0" borderId="0" xfId="2" applyFont="1" applyBorder="1" applyAlignment="1">
      <alignment horizontal="center" vertical="top" wrapText="1" shrinkToFit="1"/>
    </xf>
    <xf numFmtId="38" fontId="13" fillId="0" borderId="13" xfId="2" applyFont="1" applyBorder="1" applyAlignment="1">
      <alignment horizontal="center" vertical="top" wrapText="1" shrinkToFit="1"/>
    </xf>
    <xf numFmtId="38" fontId="13" fillId="0" borderId="18" xfId="2" applyFont="1" applyBorder="1" applyAlignment="1">
      <alignment horizontal="center" vertical="top" wrapText="1" shrinkToFit="1"/>
    </xf>
    <xf numFmtId="38" fontId="13" fillId="0" borderId="6" xfId="2" applyFont="1" applyBorder="1" applyAlignment="1">
      <alignment horizontal="center" vertical="top" wrapText="1" shrinkToFit="1"/>
    </xf>
    <xf numFmtId="38" fontId="13" fillId="0" borderId="19" xfId="2" applyFont="1" applyBorder="1" applyAlignment="1">
      <alignment horizontal="center" vertical="top" wrapText="1" shrinkToFit="1"/>
    </xf>
    <xf numFmtId="38" fontId="2" fillId="0" borderId="41" xfId="2" applyFont="1" applyBorder="1" applyAlignment="1">
      <alignment horizontal="right" vertical="center" shrinkToFit="1"/>
    </xf>
    <xf numFmtId="38" fontId="13" fillId="0" borderId="17" xfId="2" applyFont="1" applyBorder="1" applyAlignment="1">
      <alignment horizontal="center" vertical="center" shrinkToFit="1"/>
    </xf>
    <xf numFmtId="38" fontId="13" fillId="0" borderId="48" xfId="2" applyFont="1" applyBorder="1" applyAlignment="1">
      <alignment horizontal="center" vertical="center" shrinkToFit="1"/>
    </xf>
    <xf numFmtId="38" fontId="13" fillId="0" borderId="45" xfId="2" applyFont="1" applyBorder="1" applyAlignment="1">
      <alignment horizontal="center" vertical="center" shrinkToFit="1"/>
    </xf>
    <xf numFmtId="38" fontId="11" fillId="0" borderId="41" xfId="2" applyFont="1" applyBorder="1" applyAlignment="1">
      <alignment horizontal="right" vertical="center" shrinkToFit="1"/>
    </xf>
    <xf numFmtId="38" fontId="11" fillId="0" borderId="46" xfId="2" applyFont="1" applyBorder="1" applyAlignment="1">
      <alignment horizontal="right" vertical="center" shrinkToFit="1"/>
    </xf>
    <xf numFmtId="38" fontId="2" fillId="0" borderId="51" xfId="2" applyFont="1" applyBorder="1" applyAlignment="1">
      <alignment horizontal="right" vertical="center" shrinkToFit="1"/>
    </xf>
    <xf numFmtId="38" fontId="13" fillId="0" borderId="58" xfId="2" applyFont="1" applyBorder="1" applyAlignment="1">
      <alignment horizontal="center" vertical="center" shrinkToFit="1"/>
    </xf>
    <xf numFmtId="38" fontId="13" fillId="0" borderId="51" xfId="2" applyFont="1" applyBorder="1" applyAlignment="1">
      <alignment horizontal="center" vertical="center" shrinkToFit="1"/>
    </xf>
    <xf numFmtId="38" fontId="2" fillId="0" borderId="46" xfId="2" applyFont="1" applyBorder="1" applyAlignment="1">
      <alignment horizontal="right" vertical="center" indent="1" shrinkToFit="1"/>
    </xf>
    <xf numFmtId="38" fontId="2" fillId="0" borderId="21" xfId="2" applyFont="1" applyBorder="1" applyAlignment="1">
      <alignment horizontal="right" vertical="center" indent="1" shrinkToFit="1"/>
    </xf>
    <xf numFmtId="38" fontId="2" fillId="0" borderId="20" xfId="2" applyFont="1" applyBorder="1" applyAlignment="1">
      <alignment horizontal="right" vertical="center" indent="1" shrinkToFit="1"/>
    </xf>
    <xf numFmtId="38" fontId="2" fillId="0" borderId="52" xfId="2" applyFont="1" applyBorder="1" applyAlignment="1">
      <alignment horizontal="right" vertical="center" shrinkToFit="1"/>
    </xf>
    <xf numFmtId="38" fontId="2" fillId="0" borderId="42" xfId="2" applyFont="1" applyBorder="1" applyAlignment="1">
      <alignment horizontal="right" vertical="center" shrinkToFit="1"/>
    </xf>
    <xf numFmtId="38" fontId="2" fillId="0" borderId="42" xfId="2" applyFont="1" applyBorder="1" applyAlignment="1">
      <alignment horizontal="right" vertical="center" indent="1" shrinkToFit="1"/>
    </xf>
    <xf numFmtId="38" fontId="2" fillId="0" borderId="63" xfId="2" applyFont="1" applyBorder="1" applyAlignment="1">
      <alignment horizontal="right" vertical="center" indent="1" shrinkToFit="1"/>
    </xf>
    <xf numFmtId="38" fontId="2" fillId="0" borderId="72" xfId="2" applyFont="1" applyBorder="1" applyAlignment="1">
      <alignment horizontal="right" vertical="center" shrinkToFit="1"/>
    </xf>
    <xf numFmtId="38" fontId="2" fillId="0" borderId="9" xfId="2" applyFont="1" applyBorder="1" applyAlignment="1">
      <alignment horizontal="right" vertical="center" shrinkToFit="1"/>
    </xf>
    <xf numFmtId="38" fontId="2" fillId="0" borderId="11" xfId="2" applyFont="1" applyBorder="1" applyAlignment="1">
      <alignment horizontal="right" vertical="center" shrinkToFit="1"/>
    </xf>
    <xf numFmtId="38" fontId="2" fillId="0" borderId="9" xfId="2" applyFont="1" applyBorder="1" applyAlignment="1">
      <alignment horizontal="right" vertical="center" indent="1" shrinkToFit="1"/>
    </xf>
    <xf numFmtId="38" fontId="2" fillId="0" borderId="10" xfId="2" applyFont="1" applyBorder="1" applyAlignment="1">
      <alignment horizontal="right" vertical="center" indent="1" shrinkToFit="1"/>
    </xf>
    <xf numFmtId="38" fontId="2" fillId="0" borderId="11" xfId="2" applyFont="1" applyBorder="1" applyAlignment="1">
      <alignment horizontal="right" vertical="center" indent="1" shrinkToFit="1"/>
    </xf>
    <xf numFmtId="38" fontId="11" fillId="0" borderId="42" xfId="2" applyFont="1" applyBorder="1" applyAlignment="1">
      <alignment horizontal="right" vertical="center" shrinkToFit="1"/>
    </xf>
    <xf numFmtId="38" fontId="11" fillId="0" borderId="9" xfId="2" applyFont="1" applyBorder="1" applyAlignment="1">
      <alignment horizontal="right" vertical="center" shrinkToFit="1"/>
    </xf>
    <xf numFmtId="38" fontId="2" fillId="0" borderId="71" xfId="2" applyFont="1" applyBorder="1" applyAlignment="1">
      <alignment horizontal="right" vertical="center" shrinkToFit="1"/>
    </xf>
    <xf numFmtId="38" fontId="10" fillId="0" borderId="46" xfId="2" applyFont="1" applyBorder="1" applyAlignment="1">
      <alignment horizontal="center" vertical="center" shrinkToFit="1"/>
    </xf>
    <xf numFmtId="38" fontId="10" fillId="0" borderId="58" xfId="2" applyFont="1" applyBorder="1" applyAlignment="1">
      <alignment horizontal="center" vertical="center" shrinkToFit="1"/>
    </xf>
    <xf numFmtId="38" fontId="10" fillId="0" borderId="48" xfId="2" applyFont="1" applyBorder="1" applyAlignment="1">
      <alignment horizontal="center" vertical="center" shrinkToFit="1"/>
    </xf>
    <xf numFmtId="38" fontId="10" fillId="0" borderId="20" xfId="2" applyFont="1" applyBorder="1" applyAlignment="1">
      <alignment horizontal="center" vertical="center" shrinkToFit="1"/>
    </xf>
    <xf numFmtId="38" fontId="10" fillId="0" borderId="51" xfId="2" applyFont="1" applyBorder="1" applyAlignment="1">
      <alignment horizontal="center" vertical="center" shrinkToFit="1"/>
    </xf>
    <xf numFmtId="38" fontId="10" fillId="0" borderId="45" xfId="2" applyFont="1" applyBorder="1" applyAlignment="1">
      <alignment horizontal="center" vertical="center" shrinkToFit="1"/>
    </xf>
    <xf numFmtId="38" fontId="10" fillId="0" borderId="43" xfId="2" applyFont="1" applyBorder="1" applyAlignment="1">
      <alignment horizontal="center" vertical="center" shrinkToFit="1"/>
    </xf>
    <xf numFmtId="38" fontId="10" fillId="0" borderId="44" xfId="2" applyFont="1" applyBorder="1" applyAlignment="1">
      <alignment horizontal="center" vertical="center" shrinkToFit="1"/>
    </xf>
    <xf numFmtId="38" fontId="19" fillId="0" borderId="12" xfId="2" applyFont="1" applyBorder="1" applyAlignment="1">
      <alignment horizontal="center" vertical="center" wrapText="1" shrinkToFit="1"/>
    </xf>
    <xf numFmtId="38" fontId="19" fillId="0" borderId="13" xfId="2" applyFont="1" applyBorder="1" applyAlignment="1">
      <alignment horizontal="center" vertical="center" shrinkToFit="1"/>
    </xf>
    <xf numFmtId="38" fontId="2" fillId="0" borderId="53" xfId="2" applyFont="1" applyBorder="1" applyAlignment="1">
      <alignment horizontal="right" vertical="center" indent="1" shrinkToFit="1"/>
    </xf>
    <xf numFmtId="38" fontId="2" fillId="0" borderId="75" xfId="2" applyFont="1" applyBorder="1" applyAlignment="1">
      <alignment horizontal="right" vertical="center" indent="1" shrinkToFit="1"/>
    </xf>
    <xf numFmtId="38" fontId="2" fillId="0" borderId="55" xfId="2" applyFont="1" applyBorder="1" applyAlignment="1">
      <alignment horizontal="right" vertical="center" indent="1" shrinkToFit="1"/>
    </xf>
    <xf numFmtId="38" fontId="2" fillId="0" borderId="55" xfId="2" applyFont="1" applyBorder="1" applyAlignment="1">
      <alignment horizontal="right" vertical="center" shrinkToFit="1"/>
    </xf>
    <xf numFmtId="3" fontId="2" fillId="0" borderId="55" xfId="2" applyNumberFormat="1" applyFont="1" applyBorder="1" applyAlignment="1">
      <alignment horizontal="right" vertical="center" indent="1" shrinkToFit="1"/>
    </xf>
    <xf numFmtId="3" fontId="2" fillId="0" borderId="56" xfId="2" applyNumberFormat="1" applyFont="1" applyBorder="1" applyAlignment="1">
      <alignment horizontal="right" vertical="center" indent="1" shrinkToFit="1"/>
    </xf>
    <xf numFmtId="38" fontId="2" fillId="0" borderId="18" xfId="2" applyFont="1" applyBorder="1" applyAlignment="1">
      <alignment horizontal="right" vertical="center" indent="1" shrinkToFit="1"/>
    </xf>
    <xf numFmtId="38" fontId="2" fillId="0" borderId="6" xfId="2" applyFont="1" applyBorder="1" applyAlignment="1">
      <alignment horizontal="right" vertical="center" indent="1" shrinkToFit="1"/>
    </xf>
    <xf numFmtId="38" fontId="2" fillId="0" borderId="19" xfId="2" applyFont="1" applyBorder="1" applyAlignment="1">
      <alignment horizontal="right" vertical="center" indent="1" shrinkToFit="1"/>
    </xf>
    <xf numFmtId="38" fontId="19" fillId="0" borderId="53" xfId="2" applyFont="1" applyBorder="1" applyAlignment="1">
      <alignment horizontal="center" vertical="center" wrapText="1" shrinkToFit="1"/>
    </xf>
    <xf numFmtId="38" fontId="19" fillId="0" borderId="53" xfId="2" applyFont="1" applyBorder="1" applyAlignment="1">
      <alignment horizontal="center" vertical="center" shrinkToFit="1"/>
    </xf>
    <xf numFmtId="38" fontId="10" fillId="0" borderId="74" xfId="2" applyFont="1" applyBorder="1" applyAlignment="1">
      <alignment horizontal="right" vertical="center" shrinkToFit="1"/>
    </xf>
    <xf numFmtId="38" fontId="10" fillId="0" borderId="62" xfId="2" applyFont="1" applyBorder="1" applyAlignment="1">
      <alignment horizontal="right" vertical="center" shrinkToFit="1"/>
    </xf>
    <xf numFmtId="38" fontId="10" fillId="0" borderId="61" xfId="2" applyFont="1" applyBorder="1" applyAlignment="1">
      <alignment horizontal="right" vertical="center" shrinkToFit="1"/>
    </xf>
    <xf numFmtId="38" fontId="10" fillId="0" borderId="60" xfId="2" applyFont="1" applyBorder="1" applyAlignment="1">
      <alignment horizontal="right" vertical="center" shrinkToFit="1"/>
    </xf>
    <xf numFmtId="38" fontId="10" fillId="0" borderId="76" xfId="2" applyFont="1" applyBorder="1" applyAlignment="1">
      <alignment horizontal="right" vertical="center" shrinkToFit="1"/>
    </xf>
    <xf numFmtId="38" fontId="10" fillId="0" borderId="77" xfId="2" applyFont="1" applyBorder="1" applyAlignment="1">
      <alignment horizontal="right" vertical="center" shrinkToFit="1"/>
    </xf>
    <xf numFmtId="38" fontId="10" fillId="0" borderId="67" xfId="2" applyFont="1" applyBorder="1" applyAlignment="1">
      <alignment horizontal="right" vertical="center" shrinkToFit="1"/>
    </xf>
    <xf numFmtId="38" fontId="10" fillId="0" borderId="78" xfId="2" applyFont="1" applyBorder="1" applyAlignment="1">
      <alignment horizontal="right" vertical="center" shrinkToFit="1"/>
    </xf>
    <xf numFmtId="38" fontId="10" fillId="0" borderId="0" xfId="2" applyFont="1" applyAlignment="1">
      <alignment horizontal="left" vertical="center" shrinkToFit="1"/>
    </xf>
    <xf numFmtId="38" fontId="12" fillId="0" borderId="49" xfId="2" applyFont="1" applyBorder="1" applyAlignment="1">
      <alignment horizontal="center" vertical="top" shrinkToFit="1"/>
    </xf>
    <xf numFmtId="38" fontId="12" fillId="0" borderId="42" xfId="2" applyFont="1" applyBorder="1" applyAlignment="1">
      <alignment horizontal="center" vertical="center" shrinkToFit="1"/>
    </xf>
    <xf numFmtId="38" fontId="2" fillId="0" borderId="12" xfId="2" applyFont="1" applyBorder="1" applyAlignment="1">
      <alignment horizontal="right" vertical="center" indent="1" shrinkToFit="1"/>
    </xf>
    <xf numFmtId="38" fontId="2" fillId="0" borderId="0" xfId="2" applyFont="1" applyBorder="1" applyAlignment="1">
      <alignment horizontal="right" vertical="center" indent="1" shrinkToFit="1"/>
    </xf>
    <xf numFmtId="38" fontId="2" fillId="0" borderId="13" xfId="2" applyFont="1" applyBorder="1" applyAlignment="1">
      <alignment horizontal="right" vertical="center" indent="1" shrinkToFit="1"/>
    </xf>
    <xf numFmtId="38" fontId="14" fillId="0" borderId="49" xfId="2" applyFont="1" applyBorder="1" applyAlignment="1">
      <alignment horizontal="center" vertical="center" shrinkToFit="1"/>
    </xf>
    <xf numFmtId="38" fontId="14" fillId="0" borderId="73" xfId="2" applyFont="1" applyBorder="1" applyAlignment="1">
      <alignment horizontal="center" vertical="center" shrinkToFit="1"/>
    </xf>
    <xf numFmtId="38" fontId="14" fillId="0" borderId="45" xfId="2" applyFont="1" applyBorder="1" applyAlignment="1">
      <alignment horizontal="center" vertical="center" shrinkToFit="1"/>
    </xf>
    <xf numFmtId="38" fontId="12" fillId="0" borderId="53" xfId="2" applyFont="1" applyBorder="1" applyAlignment="1">
      <alignment horizontal="center" vertical="top" shrinkToFit="1"/>
    </xf>
    <xf numFmtId="58" fontId="11" fillId="0" borderId="0" xfId="2" applyNumberFormat="1" applyFont="1" applyAlignment="1">
      <alignment horizontal="justify" vertical="center" shrinkToFit="1"/>
    </xf>
    <xf numFmtId="38" fontId="13" fillId="0" borderId="3" xfId="2" applyFont="1" applyBorder="1" applyAlignment="1">
      <alignment horizontal="left" vertical="center" shrinkToFit="1"/>
    </xf>
    <xf numFmtId="38" fontId="13" fillId="0" borderId="40" xfId="2" applyFont="1" applyBorder="1" applyAlignment="1">
      <alignment horizontal="left" vertical="center" shrinkToFit="1"/>
    </xf>
    <xf numFmtId="38" fontId="13" fillId="0" borderId="2" xfId="2" applyFont="1" applyBorder="1" applyAlignment="1">
      <alignment horizontal="left" vertical="center" shrinkToFit="1"/>
    </xf>
    <xf numFmtId="182" fontId="18" fillId="0" borderId="0" xfId="4" applyNumberFormat="1" applyFont="1" applyBorder="1" applyAlignment="1">
      <alignment horizontal="right" vertical="center" shrinkToFit="1"/>
    </xf>
    <xf numFmtId="38" fontId="13" fillId="0" borderId="0" xfId="2" applyFont="1" applyAlignment="1">
      <alignment horizontal="left" vertical="center" shrinkToFit="1"/>
    </xf>
    <xf numFmtId="58" fontId="10" fillId="0" borderId="0" xfId="2" applyNumberFormat="1" applyFont="1" applyAlignment="1">
      <alignment horizontal="center" vertical="center" shrinkToFit="1"/>
    </xf>
    <xf numFmtId="38" fontId="2" fillId="0" borderId="18" xfId="2" applyFont="1" applyBorder="1" applyAlignment="1">
      <alignment horizontal="right" vertical="center" shrinkToFit="1"/>
    </xf>
    <xf numFmtId="38" fontId="2" fillId="0" borderId="19" xfId="2" applyFont="1" applyBorder="1" applyAlignment="1">
      <alignment horizontal="right" vertical="center" shrinkToFit="1"/>
    </xf>
    <xf numFmtId="38" fontId="2" fillId="0" borderId="51" xfId="2" applyFont="1" applyBorder="1" applyAlignment="1">
      <alignment horizontal="center" vertical="center" shrinkToFit="1"/>
    </xf>
    <xf numFmtId="38" fontId="2" fillId="0" borderId="45" xfId="2" applyFont="1" applyBorder="1" applyAlignment="1">
      <alignment horizontal="center" vertical="center" shrinkToFit="1"/>
    </xf>
    <xf numFmtId="38" fontId="2" fillId="0" borderId="20" xfId="2" applyFont="1" applyBorder="1" applyAlignment="1">
      <alignment vertical="center" shrinkToFit="1"/>
    </xf>
    <xf numFmtId="38" fontId="2" fillId="0" borderId="41" xfId="2" applyFont="1" applyBorder="1" applyAlignment="1">
      <alignment vertical="center" shrinkToFit="1"/>
    </xf>
    <xf numFmtId="38" fontId="2" fillId="0" borderId="46" xfId="2" applyFont="1" applyBorder="1" applyAlignment="1">
      <alignment vertical="center" shrinkToFit="1"/>
    </xf>
    <xf numFmtId="38" fontId="2" fillId="0" borderId="41" xfId="2" applyFont="1" applyBorder="1" applyAlignment="1">
      <alignment horizontal="center" vertical="center" shrinkToFit="1"/>
    </xf>
    <xf numFmtId="38" fontId="2" fillId="0" borderId="45" xfId="2" applyFont="1" applyBorder="1" applyAlignment="1">
      <alignment vertical="center" shrinkToFit="1"/>
    </xf>
    <xf numFmtId="38" fontId="2" fillId="0" borderId="58" xfId="2" applyFont="1" applyBorder="1" applyAlignment="1">
      <alignment horizontal="center" vertical="center" shrinkToFit="1"/>
    </xf>
    <xf numFmtId="38" fontId="2" fillId="0" borderId="48" xfId="2" applyFont="1" applyBorder="1" applyAlignment="1">
      <alignment horizontal="center" vertical="center" shrinkToFit="1"/>
    </xf>
    <xf numFmtId="38" fontId="2" fillId="0" borderId="47" xfId="2" applyFont="1" applyBorder="1" applyAlignment="1">
      <alignment horizontal="center" vertical="center" shrinkToFit="1"/>
    </xf>
    <xf numFmtId="38" fontId="2" fillId="0" borderId="47" xfId="2" applyFont="1" applyBorder="1" applyAlignment="1">
      <alignment vertical="center" shrinkToFit="1"/>
    </xf>
    <xf numFmtId="38" fontId="2" fillId="0" borderId="54" xfId="2" applyFont="1" applyBorder="1" applyAlignment="1">
      <alignment vertical="center" shrinkToFit="1"/>
    </xf>
    <xf numFmtId="38" fontId="2" fillId="0" borderId="48" xfId="2" applyFont="1" applyBorder="1" applyAlignment="1">
      <alignment vertical="center" shrinkToFit="1"/>
    </xf>
    <xf numFmtId="38" fontId="23" fillId="0" borderId="0" xfId="2" applyFont="1" applyAlignment="1">
      <alignment vertical="center" shrinkToFit="1"/>
    </xf>
    <xf numFmtId="38" fontId="16" fillId="0" borderId="0" xfId="2" applyFont="1" applyAlignment="1">
      <alignment horizontal="left" vertical="center" shrinkToFit="1"/>
    </xf>
    <xf numFmtId="38" fontId="14" fillId="0" borderId="42" xfId="2" applyFont="1" applyBorder="1" applyAlignment="1">
      <alignment horizontal="center" vertical="center" shrinkToFit="1"/>
    </xf>
    <xf numFmtId="38" fontId="12" fillId="0" borderId="42" xfId="2" applyFont="1" applyBorder="1" applyAlignment="1">
      <alignment horizontal="center" shrinkToFit="1"/>
    </xf>
    <xf numFmtId="38" fontId="12" fillId="0" borderId="41" xfId="2" applyFont="1" applyBorder="1" applyAlignment="1">
      <alignment horizontal="center" vertical="center" shrinkToFit="1"/>
    </xf>
    <xf numFmtId="38" fontId="2" fillId="0" borderId="43" xfId="2" applyFont="1" applyBorder="1" applyAlignment="1">
      <alignment horizontal="center" vertical="center" shrinkToFit="1"/>
    </xf>
    <xf numFmtId="38" fontId="2" fillId="0" borderId="44" xfId="2" applyFont="1" applyBorder="1" applyAlignment="1">
      <alignment horizontal="center" vertical="center" shrinkToFit="1"/>
    </xf>
    <xf numFmtId="38" fontId="2" fillId="0" borderId="20" xfId="2" applyFont="1" applyBorder="1" applyAlignment="1">
      <alignment horizontal="center" vertical="center" shrinkToFit="1"/>
    </xf>
    <xf numFmtId="38" fontId="2" fillId="0" borderId="43" xfId="2" applyFont="1" applyBorder="1" applyAlignment="1">
      <alignment vertical="center" shrinkToFit="1"/>
    </xf>
    <xf numFmtId="38" fontId="2" fillId="0" borderId="50" xfId="2" applyFont="1" applyBorder="1" applyAlignment="1">
      <alignment vertical="center" shrinkToFit="1"/>
    </xf>
    <xf numFmtId="38" fontId="2" fillId="0" borderId="59" xfId="2" applyFont="1" applyBorder="1" applyAlignment="1">
      <alignment vertical="center" shrinkToFit="1"/>
    </xf>
    <xf numFmtId="38" fontId="2" fillId="0" borderId="44" xfId="2" applyFont="1" applyBorder="1" applyAlignment="1">
      <alignment vertical="center" shrinkToFit="1"/>
    </xf>
    <xf numFmtId="38" fontId="18" fillId="0" borderId="9" xfId="2" applyFont="1" applyBorder="1" applyAlignment="1">
      <alignment horizontal="center" vertical="center" shrinkToFit="1"/>
    </xf>
    <xf numFmtId="38" fontId="18" fillId="0" borderId="10" xfId="2" applyFont="1" applyBorder="1" applyAlignment="1">
      <alignment horizontal="center" vertical="center" shrinkToFit="1"/>
    </xf>
    <xf numFmtId="38" fontId="18" fillId="0" borderId="11" xfId="2" applyFont="1" applyBorder="1" applyAlignment="1">
      <alignment horizontal="center" vertical="center" shrinkToFit="1"/>
    </xf>
    <xf numFmtId="38" fontId="18" fillId="0" borderId="14" xfId="2" applyFont="1" applyBorder="1" applyAlignment="1">
      <alignment horizontal="center" vertical="center" shrinkToFit="1"/>
    </xf>
    <xf numFmtId="38" fontId="18" fillId="0" borderId="15" xfId="2" applyFont="1" applyBorder="1" applyAlignment="1">
      <alignment horizontal="center" vertical="center" shrinkToFit="1"/>
    </xf>
    <xf numFmtId="38" fontId="18" fillId="0" borderId="16" xfId="2" applyFont="1" applyBorder="1" applyAlignment="1">
      <alignment horizontal="center" vertical="center" shrinkToFit="1"/>
    </xf>
    <xf numFmtId="38" fontId="2" fillId="0" borderId="51" xfId="2" applyFont="1" applyBorder="1" applyAlignment="1">
      <alignment vertical="center" shrinkToFit="1"/>
    </xf>
  </cellXfs>
  <cellStyles count="5">
    <cellStyle name="桁区切り" xfId="1" builtinId="6"/>
    <cellStyle name="桁区切り 2" xfId="2" xr:uid="{E45ED7B3-934D-47D4-A5D6-46A2CD6CE562}"/>
    <cellStyle name="桁区切り 3" xfId="4" xr:uid="{6EC1E7C3-462F-4C00-85D9-298212882B2A}"/>
    <cellStyle name="標準" xfId="0" builtinId="0"/>
    <cellStyle name="標準 2" xfId="3" xr:uid="{1FE96144-2704-4FB6-B294-45B3C82C7F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Drop" dropLines="2" dropStyle="combo" dx="31" fmlaLink="C25" fmlaRange="リスト!$B$6:$B$7" sel="2" val="0"/>
</file>

<file path=xl/ctrlProps/ctrlProp2.xml><?xml version="1.0" encoding="utf-8"?>
<formControlPr xmlns="http://schemas.microsoft.com/office/spreadsheetml/2009/9/main" objectType="Drop" dropLines="2" dropStyle="combo" dx="31" fmlaLink="C26" fmlaRange="リスト!$B$9:$B$10" sel="1" val="0"/>
</file>

<file path=xl/ctrlProps/ctrlProp3.xml><?xml version="1.0" encoding="utf-8"?>
<formControlPr xmlns="http://schemas.microsoft.com/office/spreadsheetml/2009/9/main" objectType="Drop" dropLines="2" dropStyle="combo" dx="31" fmlaLink="C30" fmlaRange="リスト!$B$12:$B$13" sel="1" val="0"/>
</file>

<file path=xl/ctrlProps/ctrlProp4.xml><?xml version="1.0" encoding="utf-8"?>
<formControlPr xmlns="http://schemas.microsoft.com/office/spreadsheetml/2009/9/main" objectType="Drop" dropLines="3" dropStyle="combo" dx="31" fmlaLink="$C$13" fmlaRange="リスト!$B$2:$B$4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42334</xdr:colOff>
      <xdr:row>29</xdr:row>
      <xdr:rowOff>95247</xdr:rowOff>
    </xdr:from>
    <xdr:to>
      <xdr:col>5</xdr:col>
      <xdr:colOff>84666</xdr:colOff>
      <xdr:row>29</xdr:row>
      <xdr:rowOff>95249</xdr:rowOff>
    </xdr:to>
    <xdr:sp macro="" textlink="">
      <xdr:nvSpPr>
        <xdr:cNvPr id="2141" name="Line 2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ShapeType="1"/>
        </xdr:cNvSpPr>
      </xdr:nvSpPr>
      <xdr:spPr bwMode="auto">
        <a:xfrm flipH="1">
          <a:off x="3243792" y="5085289"/>
          <a:ext cx="1217082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1438275</xdr:colOff>
          <xdr:row>23</xdr:row>
          <xdr:rowOff>161925</xdr:rowOff>
        </xdr:from>
        <xdr:to>
          <xdr:col>3</xdr:col>
          <xdr:colOff>0</xdr:colOff>
          <xdr:row>25</xdr:row>
          <xdr:rowOff>9525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1438275</xdr:colOff>
          <xdr:row>25</xdr:row>
          <xdr:rowOff>0</xdr:rowOff>
        </xdr:from>
        <xdr:to>
          <xdr:col>3</xdr:col>
          <xdr:colOff>0</xdr:colOff>
          <xdr:row>26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0</xdr:rowOff>
        </xdr:from>
        <xdr:to>
          <xdr:col>3</xdr:col>
          <xdr:colOff>19050</xdr:colOff>
          <xdr:row>30</xdr:row>
          <xdr:rowOff>19050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9525</xdr:rowOff>
        </xdr:from>
        <xdr:to>
          <xdr:col>5</xdr:col>
          <xdr:colOff>0</xdr:colOff>
          <xdr:row>12</xdr:row>
          <xdr:rowOff>161925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10584</xdr:colOff>
      <xdr:row>25</xdr:row>
      <xdr:rowOff>58209</xdr:rowOff>
    </xdr:from>
    <xdr:to>
      <xdr:col>4</xdr:col>
      <xdr:colOff>174625</xdr:colOff>
      <xdr:row>25</xdr:row>
      <xdr:rowOff>58209</xdr:rowOff>
    </xdr:to>
    <xdr:sp macro="" textlink="">
      <xdr:nvSpPr>
        <xdr:cNvPr id="2" name="Line 20">
          <a:extLst>
            <a:ext uri="{FF2B5EF4-FFF2-40B4-BE49-F238E27FC236}">
              <a16:creationId xmlns:a16="http://schemas.microsoft.com/office/drawing/2014/main" id="{623A95BB-F430-0184-E8C2-86DDD2B319E8}"/>
            </a:ext>
          </a:extLst>
        </xdr:cNvPr>
        <xdr:cNvSpPr>
          <a:spLocks noChangeShapeType="1"/>
        </xdr:cNvSpPr>
      </xdr:nvSpPr>
      <xdr:spPr bwMode="auto">
        <a:xfrm flipH="1">
          <a:off x="3212042" y="4291542"/>
          <a:ext cx="85195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3121</xdr:colOff>
      <xdr:row>20</xdr:row>
      <xdr:rowOff>2906</xdr:rowOff>
    </xdr:from>
    <xdr:to>
      <xdr:col>7</xdr:col>
      <xdr:colOff>3229</xdr:colOff>
      <xdr:row>28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3121" y="1841231"/>
          <a:ext cx="866883" cy="720994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80595</xdr:colOff>
      <xdr:row>42</xdr:row>
      <xdr:rowOff>197826</xdr:rowOff>
    </xdr:from>
    <xdr:to>
      <xdr:col>54</xdr:col>
      <xdr:colOff>43961</xdr:colOff>
      <xdr:row>43</xdr:row>
      <xdr:rowOff>161191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601557" y="6264518"/>
          <a:ext cx="227135" cy="212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/>
            <a:t>円</a:t>
          </a:r>
          <a:endParaRPr kumimoji="1" lang="en-US" altLang="ja-JP" sz="600"/>
        </a:p>
        <a:p>
          <a:endParaRPr kumimoji="1" lang="ja-JP" altLang="en-US" sz="1100"/>
        </a:p>
      </xdr:txBody>
    </xdr:sp>
    <xdr:clientData/>
  </xdr:twoCellAnchor>
  <xdr:twoCellAnchor>
    <xdr:from>
      <xdr:col>51</xdr:col>
      <xdr:colOff>131884</xdr:colOff>
      <xdr:row>43</xdr:row>
      <xdr:rowOff>212480</xdr:rowOff>
    </xdr:from>
    <xdr:to>
      <xdr:col>55</xdr:col>
      <xdr:colOff>29308</xdr:colOff>
      <xdr:row>44</xdr:row>
      <xdr:rowOff>175846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6520961" y="6528288"/>
          <a:ext cx="388328" cy="212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/>
            <a:t>千円</a:t>
          </a:r>
          <a:endParaRPr kumimoji="1" lang="en-US" altLang="ja-JP" sz="600"/>
        </a:p>
        <a:p>
          <a:endParaRPr kumimoji="1" lang="ja-JP" altLang="en-US" sz="1100"/>
        </a:p>
      </xdr:txBody>
    </xdr:sp>
    <xdr:clientData/>
  </xdr:twoCellAnchor>
  <xdr:twoCellAnchor>
    <xdr:from>
      <xdr:col>86</xdr:col>
      <xdr:colOff>65941</xdr:colOff>
      <xdr:row>42</xdr:row>
      <xdr:rowOff>197826</xdr:rowOff>
    </xdr:from>
    <xdr:to>
      <xdr:col>88</xdr:col>
      <xdr:colOff>29307</xdr:colOff>
      <xdr:row>43</xdr:row>
      <xdr:rowOff>161191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1034345" y="6264518"/>
          <a:ext cx="227135" cy="212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/>
            <a:t>円</a:t>
          </a:r>
          <a:endParaRPr kumimoji="1" lang="en-US" altLang="ja-JP" sz="600"/>
        </a:p>
        <a:p>
          <a:endParaRPr kumimoji="1" lang="ja-JP" altLang="en-US" sz="1100"/>
        </a:p>
      </xdr:txBody>
    </xdr:sp>
    <xdr:clientData/>
  </xdr:twoCellAnchor>
  <xdr:twoCellAnchor>
    <xdr:from>
      <xdr:col>85</xdr:col>
      <xdr:colOff>117230</xdr:colOff>
      <xdr:row>43</xdr:row>
      <xdr:rowOff>212480</xdr:rowOff>
    </xdr:from>
    <xdr:to>
      <xdr:col>88</xdr:col>
      <xdr:colOff>109904</xdr:colOff>
      <xdr:row>44</xdr:row>
      <xdr:rowOff>175846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0953749" y="6528288"/>
          <a:ext cx="388328" cy="212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/>
            <a:t>千円</a:t>
          </a:r>
          <a:endParaRPr kumimoji="1" lang="en-US" altLang="ja-JP" sz="600"/>
        </a:p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gisa.U\Desktop\OCR&#25171;&#21512;&#12379;&#36039;&#26009;\&#36035;&#37329;&#31561;&#12398;&#22577;&#21578;&#26681;&#19978;_20231127160807\&#36035;&#37329;&#31561;&#12398;&#22577;&#21578;&#27096;&#24335;&#22996;&#35351;&#20107;&#26989;&#22580;&#12487;&#12540;&#12479;&#12304;&#12456;&#12521;&#12540;&#35330;&#27491;20240327&#12305;.xlsm" TargetMode="External"/><Relationship Id="rId1" Type="http://schemas.openxmlformats.org/officeDocument/2006/relationships/externalLinkPath" Target="file:///C:\Users\Nagisa.U\Desktop\OCR&#25171;&#21512;&#12379;&#36039;&#26009;\&#36035;&#37329;&#31561;&#12398;&#22577;&#21578;&#26681;&#19978;_20231127160807\&#36035;&#37329;&#31561;&#12398;&#22577;&#21578;&#27096;&#24335;&#22996;&#35351;&#20107;&#26989;&#22580;&#12487;&#12540;&#12479;&#12304;&#12456;&#12521;&#12540;&#35330;&#27491;20240327&#12305;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R5/R5%20&#36035;&#37329;&#31561;&#12398;&#22577;&#21578;&#26360;&#39006;&#21463;&#20449;&#12487;&#12540;&#12479;/&#12304;&#20837;&#21147;&#28168;&#12305;FLATT/&#21172;&#20685;&#20445;&#38522;&#26009;&#31561;&#31639;&#23450;&#22522;&#30990;&#36035;&#37329;&#31561;&#12398;&#22577;&#21578;&#65288;&#20107;&#21209;&#25152;&#29694;&#22580;&#38599;&#29992;&#65289;.xlsx" TargetMode="External"/><Relationship Id="rId2" Type="http://schemas.openxmlformats.org/officeDocument/2006/relationships/externalLinkPath" Target="file:///N:\&#32076;&#21942;&#25903;&#25588;&#35506;\&#21172;&#20685;&#20445;&#38522;\&#24180;&#24230;&#26356;&#26032;\R5\R5%20&#36035;&#37329;&#31561;&#12398;&#22577;&#21578;&#26360;&#39006;&#21463;&#20449;&#12487;&#12540;&#12479;\&#12304;&#20837;&#21147;&#28168;&#12305;FLATT\&#21172;&#20685;&#20445;&#38522;&#26009;&#31561;&#31639;&#23450;&#22522;&#30990;&#36035;&#37329;&#31561;&#12398;&#22577;&#21578;&#65288;&#20107;&#21209;&#25152;&#29694;&#22580;&#38599;&#29992;&#65289;.xlsx" TargetMode="External"/><Relationship Id="rId1" Type="http://schemas.openxmlformats.org/officeDocument/2006/relationships/externalLinkPath" Target="/&#32076;&#21942;&#25903;&#25588;&#35506;/&#21172;&#20685;&#20445;&#38522;/&#24180;&#24230;&#26356;&#26032;/R5/R5%20&#36035;&#37329;&#31561;&#12398;&#22577;&#21578;&#26360;&#39006;&#21463;&#20449;&#12487;&#12540;&#12479;/&#12304;&#20837;&#21147;&#28168;&#12305;FLATT/&#21172;&#20685;&#20445;&#38522;&#26009;&#31561;&#31639;&#23450;&#22522;&#30990;&#36035;&#37329;&#31561;&#12398;&#22577;&#21578;&#65288;&#20107;&#21209;&#25152;&#29694;&#22580;&#3859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末尾0"/>
      <sheetName val="末尾0,6 (労のみ)"/>
      <sheetName val="末尾2"/>
      <sheetName val="委託事業場データ"/>
      <sheetName val="特別加入者データ"/>
      <sheetName val="適用事業細目データ"/>
      <sheetName val="被保険者数"/>
      <sheetName val="賃金等の報告様式委託事業場データ【エラー訂正20240327】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基礎事項"/>
      <sheetName val="リスト"/>
      <sheetName val="2.賃金報告【労災】"/>
      <sheetName val="3.賃金報告【雇用】"/>
      <sheetName val="4.特別加入者"/>
      <sheetName val="報告書（印刷用）"/>
      <sheetName val="事務手数料計算"/>
    </sheetNames>
    <sheetDataSet>
      <sheetData sheetId="0">
        <row r="15">
          <cell r="C15"/>
        </row>
        <row r="25">
          <cell r="C25">
            <v>2</v>
          </cell>
        </row>
      </sheetData>
      <sheetData sheetId="1"/>
      <sheetData sheetId="2">
        <row r="19">
          <cell r="F19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4"/>
  <sheetViews>
    <sheetView tabSelected="1" zoomScale="180" zoomScaleNormal="180" workbookViewId="0">
      <selection activeCell="C2" sqref="C2:E2"/>
    </sheetView>
  </sheetViews>
  <sheetFormatPr defaultRowHeight="13.5"/>
  <cols>
    <col min="2" max="2" width="18.875" customWidth="1"/>
    <col min="3" max="3" width="14.125" customWidth="1"/>
    <col min="5" max="5" width="6.375" customWidth="1"/>
  </cols>
  <sheetData>
    <row r="1" spans="1:5">
      <c r="A1" s="113" t="s">
        <v>43</v>
      </c>
      <c r="B1" s="114"/>
      <c r="C1" s="114"/>
      <c r="D1" s="114"/>
      <c r="E1" s="115"/>
    </row>
    <row r="2" spans="1:5">
      <c r="A2" s="13"/>
      <c r="B2" s="13" t="s">
        <v>1</v>
      </c>
      <c r="C2" s="112"/>
      <c r="D2" s="112"/>
      <c r="E2" s="112"/>
    </row>
    <row r="3" spans="1:5">
      <c r="A3" s="13"/>
      <c r="B3" s="13" t="s">
        <v>0</v>
      </c>
      <c r="C3" s="112"/>
      <c r="D3" s="112"/>
      <c r="E3" s="112"/>
    </row>
    <row r="4" spans="1:5">
      <c r="A4" s="13"/>
      <c r="B4" s="13" t="s">
        <v>2</v>
      </c>
      <c r="C4" s="112"/>
      <c r="D4" s="112"/>
      <c r="E4" s="112"/>
    </row>
    <row r="5" spans="1:5">
      <c r="A5" s="13"/>
      <c r="B5" s="13" t="s">
        <v>3</v>
      </c>
      <c r="C5" s="112"/>
      <c r="D5" s="112"/>
      <c r="E5" s="112"/>
    </row>
    <row r="6" spans="1:5">
      <c r="A6" s="13"/>
      <c r="B6" s="13" t="s">
        <v>128</v>
      </c>
      <c r="C6" s="112"/>
      <c r="D6" s="112"/>
      <c r="E6" s="112"/>
    </row>
    <row r="7" spans="1:5">
      <c r="A7" s="13"/>
      <c r="B7" s="13" t="s">
        <v>11</v>
      </c>
      <c r="C7" s="112"/>
      <c r="D7" s="112"/>
      <c r="E7" s="112"/>
    </row>
    <row r="8" spans="1:5">
      <c r="A8" s="13"/>
      <c r="B8" s="13"/>
      <c r="C8" s="117"/>
      <c r="D8" s="117"/>
      <c r="E8" s="117"/>
    </row>
    <row r="9" spans="1:5">
      <c r="A9" s="13"/>
      <c r="B9" s="13" t="s">
        <v>4</v>
      </c>
      <c r="C9" s="117"/>
      <c r="D9" s="117"/>
      <c r="E9" s="117"/>
    </row>
    <row r="10" spans="1:5">
      <c r="A10" s="13"/>
      <c r="B10" s="13" t="s">
        <v>5</v>
      </c>
      <c r="C10" s="118" t="s">
        <v>127</v>
      </c>
      <c r="D10" s="118"/>
      <c r="E10" s="118"/>
    </row>
    <row r="11" spans="1:5">
      <c r="A11" s="13"/>
      <c r="B11" s="13" t="s">
        <v>125</v>
      </c>
      <c r="C11" s="119" t="str">
        <f>IF(C13=3,"1","3")</f>
        <v>3</v>
      </c>
      <c r="D11" s="119"/>
      <c r="E11" s="119"/>
    </row>
    <row r="12" spans="1:5">
      <c r="A12" s="13"/>
      <c r="B12" s="13" t="s">
        <v>6</v>
      </c>
      <c r="C12" s="118" t="s">
        <v>121</v>
      </c>
      <c r="D12" s="118"/>
      <c r="E12" s="118"/>
    </row>
    <row r="13" spans="1:5">
      <c r="A13" s="13"/>
      <c r="B13" s="13" t="s">
        <v>7</v>
      </c>
      <c r="C13" s="116">
        <v>1</v>
      </c>
      <c r="D13" s="116"/>
      <c r="E13" s="116"/>
    </row>
    <row r="14" spans="1:5">
      <c r="A14" s="13"/>
      <c r="B14" s="13" t="s">
        <v>8</v>
      </c>
      <c r="C14" s="116"/>
      <c r="D14" s="116"/>
      <c r="E14" s="116"/>
    </row>
    <row r="15" spans="1:5">
      <c r="A15" s="13"/>
      <c r="B15" s="13"/>
      <c r="C15" s="120"/>
      <c r="D15" s="120"/>
      <c r="E15" s="120"/>
    </row>
    <row r="16" spans="1:5">
      <c r="A16" s="13"/>
      <c r="B16" s="13"/>
      <c r="C16" s="117"/>
      <c r="D16" s="117"/>
      <c r="E16" s="117"/>
    </row>
    <row r="17" spans="1:5">
      <c r="A17" s="13"/>
      <c r="B17" s="13" t="s">
        <v>18</v>
      </c>
      <c r="C17" s="116"/>
      <c r="D17" s="116"/>
      <c r="E17" s="116"/>
    </row>
    <row r="18" spans="1:5">
      <c r="A18" s="13"/>
      <c r="B18" s="13" t="s">
        <v>19</v>
      </c>
      <c r="C18" s="116"/>
      <c r="D18" s="116"/>
      <c r="E18" s="116"/>
    </row>
    <row r="19" spans="1:5">
      <c r="A19" s="13"/>
      <c r="B19" s="13" t="s">
        <v>20</v>
      </c>
      <c r="C19" s="116"/>
      <c r="D19" s="116"/>
      <c r="E19" s="116"/>
    </row>
    <row r="20" spans="1:5">
      <c r="A20" s="13"/>
      <c r="B20" s="13" t="s">
        <v>138</v>
      </c>
      <c r="C20" s="124"/>
      <c r="D20" s="124"/>
      <c r="E20" s="124"/>
    </row>
    <row r="21" spans="1:5">
      <c r="A21" s="13"/>
      <c r="B21" s="13"/>
      <c r="C21" s="117"/>
      <c r="D21" s="117"/>
      <c r="E21" s="117"/>
    </row>
    <row r="22" spans="1:5">
      <c r="A22" s="13"/>
      <c r="B22" s="13"/>
      <c r="C22" s="113"/>
      <c r="D22" s="114"/>
      <c r="E22" s="115"/>
    </row>
    <row r="23" spans="1:5">
      <c r="A23" s="13">
        <v>3</v>
      </c>
      <c r="B23" s="13" t="s">
        <v>12</v>
      </c>
      <c r="C23" s="127"/>
      <c r="D23" s="128"/>
      <c r="E23" s="129"/>
    </row>
    <row r="24" spans="1:5">
      <c r="A24" s="13"/>
      <c r="B24" s="13" t="s">
        <v>13</v>
      </c>
      <c r="C24" s="130"/>
      <c r="D24" s="131"/>
      <c r="E24" s="132"/>
    </row>
    <row r="25" spans="1:5">
      <c r="A25" s="13">
        <v>4</v>
      </c>
      <c r="B25" s="13" t="s">
        <v>122</v>
      </c>
      <c r="C25" s="50">
        <v>2</v>
      </c>
      <c r="D25" s="113"/>
      <c r="E25" s="115"/>
    </row>
    <row r="26" spans="1:5">
      <c r="A26" s="13">
        <v>5</v>
      </c>
      <c r="B26" s="13" t="s">
        <v>21</v>
      </c>
      <c r="C26" s="50">
        <v>1</v>
      </c>
      <c r="D26" s="113"/>
      <c r="E26" s="115"/>
    </row>
    <row r="27" spans="1:5" ht="17.25" customHeight="1">
      <c r="A27" s="13"/>
      <c r="B27" s="14" t="s">
        <v>22</v>
      </c>
      <c r="C27" s="49"/>
      <c r="D27" s="125" t="s">
        <v>26</v>
      </c>
      <c r="E27" s="126"/>
    </row>
    <row r="28" spans="1:5" ht="15.75" customHeight="1">
      <c r="A28" s="13"/>
      <c r="B28" s="14" t="s">
        <v>23</v>
      </c>
      <c r="C28" s="49"/>
      <c r="D28" s="125" t="s">
        <v>26</v>
      </c>
      <c r="E28" s="126"/>
    </row>
    <row r="29" spans="1:5">
      <c r="A29" s="13"/>
      <c r="B29" s="14" t="s">
        <v>28</v>
      </c>
      <c r="C29" s="121"/>
      <c r="D29" s="122"/>
      <c r="E29" s="123"/>
    </row>
    <row r="30" spans="1:5">
      <c r="A30" s="13">
        <v>6</v>
      </c>
      <c r="B30" s="13" t="s">
        <v>14</v>
      </c>
      <c r="C30" s="50">
        <v>1</v>
      </c>
      <c r="D30" s="113"/>
      <c r="E30" s="115"/>
    </row>
    <row r="31" spans="1:5">
      <c r="A31" s="13"/>
      <c r="B31" s="13"/>
      <c r="C31" s="113"/>
      <c r="D31" s="114"/>
      <c r="E31" s="115"/>
    </row>
    <row r="32" spans="1:5">
      <c r="A32" s="13"/>
      <c r="B32" s="14" t="s">
        <v>52</v>
      </c>
      <c r="C32" s="121"/>
      <c r="D32" s="122"/>
      <c r="E32" s="123"/>
    </row>
    <row r="33" spans="1:5">
      <c r="A33" s="13"/>
      <c r="B33" s="14" t="s">
        <v>53</v>
      </c>
      <c r="C33" s="49"/>
      <c r="D33" s="125" t="s">
        <v>54</v>
      </c>
      <c r="E33" s="126"/>
    </row>
    <row r="34" spans="1:5">
      <c r="A34" s="13"/>
      <c r="B34" s="14" t="s">
        <v>139</v>
      </c>
      <c r="C34" s="121"/>
      <c r="D34" s="122"/>
      <c r="E34" s="123"/>
    </row>
  </sheetData>
  <sheetProtection algorithmName="SHA-512" hashValue="/w159+ATm5kcEEm2Fng2jZHT7gtgtQtMj/CeGF4LxhuOsrKIRpsiEYPoLGFji9zdSTifGAQAy++GBu7B7wV5+A==" saltValue="JhnvH/E2c2CYGpFwnIxM6A==" spinCount="100000" sheet="1" objects="1" scenarios="1"/>
  <mergeCells count="34">
    <mergeCell ref="C34:E34"/>
    <mergeCell ref="C19:E19"/>
    <mergeCell ref="C20:E20"/>
    <mergeCell ref="C21:E21"/>
    <mergeCell ref="D26:E26"/>
    <mergeCell ref="D27:E27"/>
    <mergeCell ref="C32:E32"/>
    <mergeCell ref="D33:E33"/>
    <mergeCell ref="D30:E30"/>
    <mergeCell ref="C29:E29"/>
    <mergeCell ref="C31:E31"/>
    <mergeCell ref="D28:E28"/>
    <mergeCell ref="C22:E22"/>
    <mergeCell ref="C23:E23"/>
    <mergeCell ref="C24:E24"/>
    <mergeCell ref="D25:E25"/>
    <mergeCell ref="C7:E7"/>
    <mergeCell ref="C18:E18"/>
    <mergeCell ref="C8:E8"/>
    <mergeCell ref="C9:E9"/>
    <mergeCell ref="C6:E6"/>
    <mergeCell ref="C10:E10"/>
    <mergeCell ref="C11:E11"/>
    <mergeCell ref="C12:E12"/>
    <mergeCell ref="C13:E13"/>
    <mergeCell ref="C14:E14"/>
    <mergeCell ref="C15:E15"/>
    <mergeCell ref="C16:E16"/>
    <mergeCell ref="C17:E17"/>
    <mergeCell ref="C2:E2"/>
    <mergeCell ref="C3:E3"/>
    <mergeCell ref="C4:E4"/>
    <mergeCell ref="A1:E1"/>
    <mergeCell ref="C5:E5"/>
  </mergeCells>
  <phoneticPr fontId="3"/>
  <dataValidations count="4">
    <dataValidation type="textLength" operator="equal" allowBlank="1" showInputMessage="1" showErrorMessage="1" sqref="C17:E17" xr:uid="{BD7411C2-4872-421E-AC38-9CF81BBF721B}">
      <formula1>4</formula1>
    </dataValidation>
    <dataValidation type="textLength" operator="equal" allowBlank="1" showInputMessage="1" showErrorMessage="1" sqref="C18:E18" xr:uid="{1DB7CBC6-F698-4087-BED8-2BA92FF29BD5}">
      <formula1>6</formula1>
    </dataValidation>
    <dataValidation type="textLength" operator="equal" allowBlank="1" showInputMessage="1" showErrorMessage="1" sqref="C19:E19" xr:uid="{C56681C3-C134-41C1-BEDF-649DC7CAD93A}">
      <formula1>1</formula1>
    </dataValidation>
    <dataValidation type="whole" allowBlank="1" showInputMessage="1" showErrorMessage="1" sqref="C20:E20" xr:uid="{F647CFEE-7A04-4036-A828-45869D9BD727}">
      <formula1>0</formula1>
      <formula2>999</formula2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ignoredErrors>
    <ignoredError sqref="C10 C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Drop Down 7">
              <controlPr defaultSize="0" autoLine="0" autoPict="0">
                <anchor moveWithCells="1">
                  <from>
                    <xdr:col>1</xdr:col>
                    <xdr:colOff>1438275</xdr:colOff>
                    <xdr:row>23</xdr:row>
                    <xdr:rowOff>161925</xdr:rowOff>
                  </from>
                  <to>
                    <xdr:col>3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Drop Down 9">
              <controlPr defaultSize="0" autoLine="0" autoPict="0">
                <anchor moveWithCells="1">
                  <from>
                    <xdr:col>1</xdr:col>
                    <xdr:colOff>1438275</xdr:colOff>
                    <xdr:row>25</xdr:row>
                    <xdr:rowOff>0</xdr:rowOff>
                  </from>
                  <to>
                    <xdr:col>3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Drop Down 11">
              <controlPr defaultSize="0" autoLine="0" autoPict="0">
                <anchor moveWithCells="1">
                  <from>
                    <xdr:col>2</xdr:col>
                    <xdr:colOff>9525</xdr:colOff>
                    <xdr:row>29</xdr:row>
                    <xdr:rowOff>0</xdr:rowOff>
                  </from>
                  <to>
                    <xdr:col>3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Drop Down 30">
              <controlPr defaultSize="0" autoLine="0" autoPict="0">
                <anchor moveWithCells="1">
                  <from>
                    <xdr:col>2</xdr:col>
                    <xdr:colOff>9525</xdr:colOff>
                    <xdr:row>12</xdr:row>
                    <xdr:rowOff>9525</xdr:rowOff>
                  </from>
                  <to>
                    <xdr:col>5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13"/>
  <sheetViews>
    <sheetView workbookViewId="0">
      <selection activeCell="D7" sqref="D7"/>
    </sheetView>
  </sheetViews>
  <sheetFormatPr defaultRowHeight="13.5"/>
  <sheetData>
    <row r="1" spans="1:2">
      <c r="A1" t="s">
        <v>126</v>
      </c>
    </row>
    <row r="2" spans="1:2">
      <c r="A2">
        <v>1</v>
      </c>
      <c r="B2">
        <v>935210</v>
      </c>
    </row>
    <row r="3" spans="1:2">
      <c r="A3">
        <v>2</v>
      </c>
      <c r="B3">
        <v>935212</v>
      </c>
    </row>
    <row r="4" spans="1:2">
      <c r="A4">
        <v>3</v>
      </c>
      <c r="B4">
        <v>935216</v>
      </c>
    </row>
    <row r="5" spans="1:2">
      <c r="A5" t="s">
        <v>122</v>
      </c>
    </row>
    <row r="6" spans="1:2">
      <c r="A6">
        <v>1</v>
      </c>
      <c r="B6" t="s">
        <v>61</v>
      </c>
    </row>
    <row r="7" spans="1:2">
      <c r="A7">
        <v>2</v>
      </c>
      <c r="B7" t="s">
        <v>62</v>
      </c>
    </row>
    <row r="8" spans="1:2">
      <c r="A8" t="s">
        <v>27</v>
      </c>
    </row>
    <row r="9" spans="1:2">
      <c r="A9">
        <v>1</v>
      </c>
      <c r="B9" t="s">
        <v>24</v>
      </c>
    </row>
    <row r="10" spans="1:2" ht="14.25" customHeight="1">
      <c r="A10">
        <v>2</v>
      </c>
      <c r="B10" t="s">
        <v>25</v>
      </c>
    </row>
    <row r="11" spans="1:2">
      <c r="A11" t="s">
        <v>15</v>
      </c>
    </row>
    <row r="12" spans="1:2">
      <c r="A12">
        <v>1</v>
      </c>
      <c r="B12" t="s">
        <v>16</v>
      </c>
    </row>
    <row r="13" spans="1:2">
      <c r="A13">
        <v>2</v>
      </c>
      <c r="B13" t="s">
        <v>17</v>
      </c>
    </row>
  </sheetData>
  <sheetProtection algorithmName="SHA-512" hashValue="Jy9IGDCaIBTuusCqPs1qcLH12c68ZpFFRJUHIhtWzx7+sBR/y645lnkwpgz3Sj4QyD/8IeNtE1D/3SDne8GyTw==" saltValue="o4bQsSEP5rAs4eBIMNgN+g==" spinCount="100000" sheet="1" objects="1" scenarios="1"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20"/>
  <sheetViews>
    <sheetView zoomScale="150" zoomScaleNormal="150" workbookViewId="0">
      <selection activeCell="E4" sqref="E4"/>
    </sheetView>
  </sheetViews>
  <sheetFormatPr defaultColWidth="9" defaultRowHeight="13.5"/>
  <cols>
    <col min="1" max="1" width="9" style="1"/>
    <col min="2" max="2" width="4.875" style="2" customWidth="1"/>
    <col min="3" max="3" width="3.25" style="2" customWidth="1"/>
    <col min="4" max="4" width="2.5" style="1" customWidth="1"/>
    <col min="5" max="5" width="6.5" style="1" customWidth="1"/>
    <col min="6" max="6" width="15.625" style="1" customWidth="1"/>
    <col min="7" max="7" width="5.25" style="1" bestFit="1" customWidth="1"/>
    <col min="8" max="8" width="15.625" style="1" customWidth="1"/>
    <col min="9" max="9" width="5.25" style="1" bestFit="1" customWidth="1"/>
    <col min="10" max="10" width="15.5" style="1" customWidth="1"/>
    <col min="11" max="11" width="5.25" style="1" bestFit="1" customWidth="1"/>
    <col min="12" max="12" width="15.625" style="1" customWidth="1"/>
    <col min="13" max="16384" width="9" style="1"/>
  </cols>
  <sheetData>
    <row r="1" spans="1:12" ht="20.25" customHeight="1">
      <c r="A1" s="136" t="s">
        <v>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</row>
    <row r="2" spans="1:12" s="3" customFormat="1" ht="24.75" customHeight="1">
      <c r="A2" s="139" t="s">
        <v>33</v>
      </c>
      <c r="B2" s="140"/>
      <c r="C2" s="140"/>
      <c r="D2" s="141"/>
      <c r="E2" s="142" t="s">
        <v>38</v>
      </c>
      <c r="F2" s="142"/>
      <c r="G2" s="143" t="s">
        <v>37</v>
      </c>
      <c r="H2" s="143"/>
      <c r="I2" s="144" t="s">
        <v>39</v>
      </c>
      <c r="J2" s="144"/>
      <c r="K2" s="142" t="s">
        <v>36</v>
      </c>
      <c r="L2" s="145"/>
    </row>
    <row r="3" spans="1:12" s="3" customFormat="1" ht="21" customHeight="1" thickBot="1">
      <c r="A3" s="139" t="s">
        <v>34</v>
      </c>
      <c r="B3" s="140"/>
      <c r="C3" s="140"/>
      <c r="D3" s="141"/>
      <c r="E3" s="15" t="s">
        <v>30</v>
      </c>
      <c r="F3" s="15" t="s">
        <v>86</v>
      </c>
      <c r="G3" s="15" t="s">
        <v>30</v>
      </c>
      <c r="H3" s="15" t="s">
        <v>86</v>
      </c>
      <c r="I3" s="15" t="s">
        <v>30</v>
      </c>
      <c r="J3" s="15" t="s">
        <v>86</v>
      </c>
      <c r="K3" s="16" t="s">
        <v>30</v>
      </c>
      <c r="L3" s="17" t="s">
        <v>86</v>
      </c>
    </row>
    <row r="4" spans="1:12" ht="15" customHeight="1">
      <c r="A4" s="18"/>
      <c r="B4" s="19" t="s">
        <v>140</v>
      </c>
      <c r="C4" s="20">
        <v>4</v>
      </c>
      <c r="D4" s="20" t="s">
        <v>56</v>
      </c>
      <c r="E4" s="41"/>
      <c r="F4" s="31"/>
      <c r="G4" s="42"/>
      <c r="H4" s="31"/>
      <c r="I4" s="42"/>
      <c r="J4" s="32"/>
      <c r="K4" s="21">
        <f>E4+G4+I4</f>
        <v>0</v>
      </c>
      <c r="L4" s="22">
        <f>F4+H4+J4</f>
        <v>0</v>
      </c>
    </row>
    <row r="5" spans="1:12" ht="15" customHeight="1">
      <c r="A5" s="18"/>
      <c r="B5" s="19"/>
      <c r="C5" s="20">
        <v>5</v>
      </c>
      <c r="D5" s="20" t="s">
        <v>56</v>
      </c>
      <c r="E5" s="43"/>
      <c r="F5" s="35"/>
      <c r="G5" s="44"/>
      <c r="H5" s="35"/>
      <c r="I5" s="44"/>
      <c r="J5" s="36"/>
      <c r="K5" s="21">
        <f t="shared" ref="K5:K18" si="0">E5+G5+I5</f>
        <v>0</v>
      </c>
      <c r="L5" s="22">
        <f t="shared" ref="L5:L18" si="1">F5+H5+J5</f>
        <v>0</v>
      </c>
    </row>
    <row r="6" spans="1:12" ht="15" customHeight="1">
      <c r="A6" s="18"/>
      <c r="B6" s="19"/>
      <c r="C6" s="20">
        <v>6</v>
      </c>
      <c r="D6" s="20" t="s">
        <v>55</v>
      </c>
      <c r="E6" s="43"/>
      <c r="F6" s="35"/>
      <c r="G6" s="44"/>
      <c r="H6" s="35"/>
      <c r="I6" s="44"/>
      <c r="J6" s="36"/>
      <c r="K6" s="21">
        <f t="shared" si="0"/>
        <v>0</v>
      </c>
      <c r="L6" s="22">
        <f t="shared" si="1"/>
        <v>0</v>
      </c>
    </row>
    <row r="7" spans="1:12" ht="15" customHeight="1">
      <c r="A7" s="18"/>
      <c r="B7" s="19"/>
      <c r="C7" s="20">
        <v>7</v>
      </c>
      <c r="D7" s="20" t="s">
        <v>55</v>
      </c>
      <c r="E7" s="43"/>
      <c r="F7" s="35"/>
      <c r="G7" s="44"/>
      <c r="H7" s="35"/>
      <c r="I7" s="44"/>
      <c r="J7" s="36"/>
      <c r="K7" s="21">
        <f t="shared" si="0"/>
        <v>0</v>
      </c>
      <c r="L7" s="22">
        <f t="shared" si="1"/>
        <v>0</v>
      </c>
    </row>
    <row r="8" spans="1:12" ht="15" customHeight="1">
      <c r="A8" s="18"/>
      <c r="B8" s="19"/>
      <c r="C8" s="20">
        <v>8</v>
      </c>
      <c r="D8" s="20" t="s">
        <v>55</v>
      </c>
      <c r="E8" s="43"/>
      <c r="F8" s="35"/>
      <c r="G8" s="44"/>
      <c r="H8" s="35"/>
      <c r="I8" s="44"/>
      <c r="J8" s="36"/>
      <c r="K8" s="21">
        <f t="shared" si="0"/>
        <v>0</v>
      </c>
      <c r="L8" s="22">
        <f t="shared" si="1"/>
        <v>0</v>
      </c>
    </row>
    <row r="9" spans="1:12" ht="15" customHeight="1">
      <c r="A9" s="18"/>
      <c r="B9" s="19"/>
      <c r="C9" s="20">
        <v>9</v>
      </c>
      <c r="D9" s="20" t="s">
        <v>55</v>
      </c>
      <c r="E9" s="43"/>
      <c r="F9" s="35"/>
      <c r="G9" s="44"/>
      <c r="H9" s="35"/>
      <c r="I9" s="44"/>
      <c r="J9" s="36"/>
      <c r="K9" s="21">
        <f t="shared" si="0"/>
        <v>0</v>
      </c>
      <c r="L9" s="22">
        <f t="shared" si="1"/>
        <v>0</v>
      </c>
    </row>
    <row r="10" spans="1:12" ht="15" customHeight="1">
      <c r="A10" s="18"/>
      <c r="B10" s="19"/>
      <c r="C10" s="20">
        <v>10</v>
      </c>
      <c r="D10" s="20" t="s">
        <v>55</v>
      </c>
      <c r="E10" s="43"/>
      <c r="F10" s="35"/>
      <c r="G10" s="44"/>
      <c r="H10" s="35"/>
      <c r="I10" s="44"/>
      <c r="J10" s="36"/>
      <c r="K10" s="21">
        <f t="shared" si="0"/>
        <v>0</v>
      </c>
      <c r="L10" s="22">
        <f t="shared" si="1"/>
        <v>0</v>
      </c>
    </row>
    <row r="11" spans="1:12" ht="15" customHeight="1">
      <c r="A11" s="18"/>
      <c r="B11" s="19"/>
      <c r="C11" s="20">
        <v>11</v>
      </c>
      <c r="D11" s="20" t="s">
        <v>55</v>
      </c>
      <c r="E11" s="43"/>
      <c r="F11" s="35"/>
      <c r="G11" s="44"/>
      <c r="H11" s="35"/>
      <c r="I11" s="44"/>
      <c r="J11" s="36"/>
      <c r="K11" s="21">
        <f t="shared" si="0"/>
        <v>0</v>
      </c>
      <c r="L11" s="22">
        <f t="shared" si="1"/>
        <v>0</v>
      </c>
    </row>
    <row r="12" spans="1:12" ht="15" customHeight="1">
      <c r="A12" s="18"/>
      <c r="B12" s="19"/>
      <c r="C12" s="20">
        <v>12</v>
      </c>
      <c r="D12" s="20" t="s">
        <v>55</v>
      </c>
      <c r="E12" s="43"/>
      <c r="F12" s="35"/>
      <c r="G12" s="44"/>
      <c r="H12" s="35"/>
      <c r="I12" s="44"/>
      <c r="J12" s="36"/>
      <c r="K12" s="21">
        <f t="shared" si="0"/>
        <v>0</v>
      </c>
      <c r="L12" s="22">
        <f t="shared" si="1"/>
        <v>0</v>
      </c>
    </row>
    <row r="13" spans="1:12" ht="15" customHeight="1">
      <c r="A13" s="18"/>
      <c r="B13" s="19" t="s">
        <v>141</v>
      </c>
      <c r="C13" s="20">
        <v>1</v>
      </c>
      <c r="D13" s="20" t="s">
        <v>55</v>
      </c>
      <c r="E13" s="43"/>
      <c r="F13" s="35"/>
      <c r="G13" s="44"/>
      <c r="H13" s="35"/>
      <c r="I13" s="44"/>
      <c r="J13" s="36"/>
      <c r="K13" s="21">
        <f t="shared" si="0"/>
        <v>0</v>
      </c>
      <c r="L13" s="22">
        <f t="shared" si="1"/>
        <v>0</v>
      </c>
    </row>
    <row r="14" spans="1:12" ht="15" customHeight="1">
      <c r="A14" s="18"/>
      <c r="B14" s="19"/>
      <c r="C14" s="20">
        <v>2</v>
      </c>
      <c r="D14" s="20" t="s">
        <v>55</v>
      </c>
      <c r="E14" s="43"/>
      <c r="F14" s="35"/>
      <c r="G14" s="44"/>
      <c r="H14" s="35"/>
      <c r="I14" s="44"/>
      <c r="J14" s="36"/>
      <c r="K14" s="21">
        <f t="shared" si="0"/>
        <v>0</v>
      </c>
      <c r="L14" s="22">
        <f t="shared" si="1"/>
        <v>0</v>
      </c>
    </row>
    <row r="15" spans="1:12" ht="15" customHeight="1" thickBot="1">
      <c r="A15" s="18"/>
      <c r="B15" s="19"/>
      <c r="C15" s="23">
        <v>3</v>
      </c>
      <c r="D15" s="20" t="s">
        <v>55</v>
      </c>
      <c r="E15" s="43"/>
      <c r="F15" s="35"/>
      <c r="G15" s="44"/>
      <c r="H15" s="35"/>
      <c r="I15" s="44"/>
      <c r="J15" s="36"/>
      <c r="K15" s="21">
        <f t="shared" si="0"/>
        <v>0</v>
      </c>
      <c r="L15" s="22">
        <f t="shared" si="1"/>
        <v>0</v>
      </c>
    </row>
    <row r="16" spans="1:12" ht="15" customHeight="1">
      <c r="A16" s="18" t="s">
        <v>29</v>
      </c>
      <c r="B16" s="19"/>
      <c r="C16" s="46"/>
      <c r="D16" s="20" t="s">
        <v>55</v>
      </c>
      <c r="E16" s="43"/>
      <c r="F16" s="35"/>
      <c r="G16" s="44"/>
      <c r="H16" s="35"/>
      <c r="I16" s="44"/>
      <c r="J16" s="36"/>
      <c r="K16" s="21">
        <f t="shared" si="0"/>
        <v>0</v>
      </c>
      <c r="L16" s="22">
        <f t="shared" si="1"/>
        <v>0</v>
      </c>
    </row>
    <row r="17" spans="1:12" ht="15" customHeight="1">
      <c r="A17" s="18" t="s">
        <v>29</v>
      </c>
      <c r="B17" s="19"/>
      <c r="C17" s="47"/>
      <c r="D17" s="20" t="s">
        <v>55</v>
      </c>
      <c r="E17" s="43"/>
      <c r="F17" s="35"/>
      <c r="G17" s="44"/>
      <c r="H17" s="35"/>
      <c r="I17" s="44"/>
      <c r="J17" s="36"/>
      <c r="K17" s="21">
        <f t="shared" si="0"/>
        <v>0</v>
      </c>
      <c r="L17" s="22">
        <f t="shared" si="1"/>
        <v>0</v>
      </c>
    </row>
    <row r="18" spans="1:12" ht="15" customHeight="1" thickBot="1">
      <c r="A18" s="18" t="s">
        <v>29</v>
      </c>
      <c r="B18" s="19"/>
      <c r="C18" s="48"/>
      <c r="D18" s="20" t="s">
        <v>55</v>
      </c>
      <c r="E18" s="45"/>
      <c r="F18" s="39"/>
      <c r="G18" s="39"/>
      <c r="H18" s="39"/>
      <c r="I18" s="39"/>
      <c r="J18" s="40"/>
      <c r="K18" s="21">
        <f t="shared" si="0"/>
        <v>0</v>
      </c>
      <c r="L18" s="22">
        <f t="shared" si="1"/>
        <v>0</v>
      </c>
    </row>
    <row r="19" spans="1:12" ht="21" customHeight="1" thickBot="1">
      <c r="A19" s="133" t="s">
        <v>31</v>
      </c>
      <c r="B19" s="134"/>
      <c r="C19" s="135"/>
      <c r="D19" s="134"/>
      <c r="E19" s="24">
        <f>SUM(E4:E15)</f>
        <v>0</v>
      </c>
      <c r="F19" s="24">
        <f>SUM(F4:F18)</f>
        <v>0</v>
      </c>
      <c r="G19" s="24">
        <f>SUM(G4:G15)</f>
        <v>0</v>
      </c>
      <c r="H19" s="24">
        <f>SUM(H4:H18)</f>
        <v>0</v>
      </c>
      <c r="I19" s="24">
        <f>SUM(I4:I15)</f>
        <v>0</v>
      </c>
      <c r="J19" s="24">
        <f>SUM(J4:J18)</f>
        <v>0</v>
      </c>
      <c r="K19" s="25">
        <f>SUM(K4:K15)</f>
        <v>0</v>
      </c>
      <c r="L19" s="26">
        <f>SUM(L4:L18)</f>
        <v>0</v>
      </c>
    </row>
    <row r="20" spans="1:12">
      <c r="L20" s="1">
        <f>ROUNDDOWN(L19/1000,0)</f>
        <v>0</v>
      </c>
    </row>
  </sheetData>
  <sheetProtection sheet="1" objects="1" scenarios="1"/>
  <mergeCells count="8">
    <mergeCell ref="A19:D19"/>
    <mergeCell ref="A1:L1"/>
    <mergeCell ref="A3:D3"/>
    <mergeCell ref="A2:D2"/>
    <mergeCell ref="E2:F2"/>
    <mergeCell ref="G2:H2"/>
    <mergeCell ref="I2:J2"/>
    <mergeCell ref="K2:L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J20"/>
  <sheetViews>
    <sheetView zoomScale="150" zoomScaleNormal="150" workbookViewId="0">
      <selection activeCell="E4" sqref="E4"/>
    </sheetView>
  </sheetViews>
  <sheetFormatPr defaultColWidth="9" defaultRowHeight="13.5"/>
  <cols>
    <col min="1" max="1" width="9" style="1"/>
    <col min="2" max="2" width="4.875" style="2" customWidth="1"/>
    <col min="3" max="3" width="3.875" style="2" customWidth="1"/>
    <col min="4" max="4" width="3.5" style="3" customWidth="1"/>
    <col min="5" max="5" width="6.5" style="1" customWidth="1"/>
    <col min="6" max="6" width="15.625" style="1" customWidth="1"/>
    <col min="7" max="7" width="5.25" style="1" bestFit="1" customWidth="1"/>
    <col min="8" max="8" width="15.625" style="1" customWidth="1"/>
    <col min="9" max="9" width="5.25" style="1" bestFit="1" customWidth="1"/>
    <col min="10" max="10" width="15.5" style="1" customWidth="1"/>
    <col min="11" max="16384" width="9" style="1"/>
  </cols>
  <sheetData>
    <row r="1" spans="1:10" ht="20.25" customHeight="1">
      <c r="A1" s="136" t="s">
        <v>35</v>
      </c>
      <c r="B1" s="137"/>
      <c r="C1" s="137"/>
      <c r="D1" s="137"/>
      <c r="E1" s="137"/>
      <c r="F1" s="137"/>
      <c r="G1" s="137"/>
      <c r="H1" s="137"/>
      <c r="I1" s="137"/>
      <c r="J1" s="138"/>
    </row>
    <row r="2" spans="1:10" s="3" customFormat="1" ht="24.75" customHeight="1">
      <c r="A2" s="139" t="s">
        <v>33</v>
      </c>
      <c r="B2" s="140"/>
      <c r="C2" s="140"/>
      <c r="D2" s="141"/>
      <c r="E2" s="142" t="s">
        <v>40</v>
      </c>
      <c r="F2" s="142"/>
      <c r="G2" s="143" t="s">
        <v>41</v>
      </c>
      <c r="H2" s="143"/>
      <c r="I2" s="142" t="s">
        <v>42</v>
      </c>
      <c r="J2" s="145"/>
    </row>
    <row r="3" spans="1:10" s="3" customFormat="1" ht="21" customHeight="1" thickBot="1">
      <c r="A3" s="139" t="s">
        <v>34</v>
      </c>
      <c r="B3" s="140"/>
      <c r="C3" s="140"/>
      <c r="D3" s="141"/>
      <c r="E3" s="15" t="s">
        <v>30</v>
      </c>
      <c r="F3" s="15" t="s">
        <v>86</v>
      </c>
      <c r="G3" s="15" t="s">
        <v>30</v>
      </c>
      <c r="H3" s="15" t="s">
        <v>86</v>
      </c>
      <c r="I3" s="16" t="s">
        <v>30</v>
      </c>
      <c r="J3" s="17" t="s">
        <v>86</v>
      </c>
    </row>
    <row r="4" spans="1:10" ht="15" customHeight="1">
      <c r="A4" s="18"/>
      <c r="B4" s="19" t="s">
        <v>140</v>
      </c>
      <c r="C4" s="20">
        <v>4</v>
      </c>
      <c r="D4" s="28" t="s">
        <v>56</v>
      </c>
      <c r="E4" s="41"/>
      <c r="F4" s="31"/>
      <c r="G4" s="42"/>
      <c r="H4" s="32"/>
      <c r="I4" s="21">
        <f>E4+G4</f>
        <v>0</v>
      </c>
      <c r="J4" s="22">
        <f>F4+H4</f>
        <v>0</v>
      </c>
    </row>
    <row r="5" spans="1:10" ht="15" customHeight="1">
      <c r="A5" s="18"/>
      <c r="B5" s="19"/>
      <c r="C5" s="20">
        <v>5</v>
      </c>
      <c r="D5" s="28" t="s">
        <v>56</v>
      </c>
      <c r="E5" s="43"/>
      <c r="F5" s="35"/>
      <c r="G5" s="44"/>
      <c r="H5" s="36"/>
      <c r="I5" s="21">
        <f t="shared" ref="I5:I17" si="0">E5+G5</f>
        <v>0</v>
      </c>
      <c r="J5" s="22">
        <f t="shared" ref="J5:J17" si="1">F5+H5</f>
        <v>0</v>
      </c>
    </row>
    <row r="6" spans="1:10" ht="15" customHeight="1">
      <c r="A6" s="18"/>
      <c r="B6" s="19"/>
      <c r="C6" s="20">
        <v>6</v>
      </c>
      <c r="D6" s="28" t="s">
        <v>55</v>
      </c>
      <c r="E6" s="43"/>
      <c r="F6" s="35"/>
      <c r="G6" s="44"/>
      <c r="H6" s="36"/>
      <c r="I6" s="21">
        <f t="shared" si="0"/>
        <v>0</v>
      </c>
      <c r="J6" s="22">
        <f t="shared" si="1"/>
        <v>0</v>
      </c>
    </row>
    <row r="7" spans="1:10" ht="15" customHeight="1">
      <c r="A7" s="18"/>
      <c r="B7" s="19"/>
      <c r="C7" s="20">
        <v>7</v>
      </c>
      <c r="D7" s="28" t="s">
        <v>55</v>
      </c>
      <c r="E7" s="43"/>
      <c r="F7" s="35"/>
      <c r="G7" s="44"/>
      <c r="H7" s="36"/>
      <c r="I7" s="21">
        <f t="shared" si="0"/>
        <v>0</v>
      </c>
      <c r="J7" s="22">
        <f t="shared" si="1"/>
        <v>0</v>
      </c>
    </row>
    <row r="8" spans="1:10" ht="15" customHeight="1">
      <c r="A8" s="18"/>
      <c r="B8" s="19"/>
      <c r="C8" s="20">
        <v>8</v>
      </c>
      <c r="D8" s="28" t="s">
        <v>55</v>
      </c>
      <c r="E8" s="43"/>
      <c r="F8" s="35"/>
      <c r="G8" s="44"/>
      <c r="H8" s="36"/>
      <c r="I8" s="21">
        <f t="shared" si="0"/>
        <v>0</v>
      </c>
      <c r="J8" s="22">
        <f t="shared" si="1"/>
        <v>0</v>
      </c>
    </row>
    <row r="9" spans="1:10" ht="15" customHeight="1">
      <c r="A9" s="18"/>
      <c r="B9" s="19"/>
      <c r="C9" s="20">
        <v>9</v>
      </c>
      <c r="D9" s="28" t="s">
        <v>55</v>
      </c>
      <c r="E9" s="43"/>
      <c r="F9" s="35"/>
      <c r="G9" s="44"/>
      <c r="H9" s="36"/>
      <c r="I9" s="21">
        <f t="shared" si="0"/>
        <v>0</v>
      </c>
      <c r="J9" s="22">
        <f t="shared" si="1"/>
        <v>0</v>
      </c>
    </row>
    <row r="10" spans="1:10" ht="15" customHeight="1">
      <c r="A10" s="18"/>
      <c r="B10" s="19"/>
      <c r="C10" s="20">
        <v>10</v>
      </c>
      <c r="D10" s="28" t="s">
        <v>55</v>
      </c>
      <c r="E10" s="43"/>
      <c r="F10" s="35"/>
      <c r="G10" s="44"/>
      <c r="H10" s="36"/>
      <c r="I10" s="21">
        <f t="shared" si="0"/>
        <v>0</v>
      </c>
      <c r="J10" s="22">
        <f t="shared" si="1"/>
        <v>0</v>
      </c>
    </row>
    <row r="11" spans="1:10" ht="15" customHeight="1">
      <c r="A11" s="18"/>
      <c r="B11" s="19"/>
      <c r="C11" s="20">
        <v>11</v>
      </c>
      <c r="D11" s="28" t="s">
        <v>55</v>
      </c>
      <c r="E11" s="43"/>
      <c r="F11" s="35"/>
      <c r="G11" s="44"/>
      <c r="H11" s="36"/>
      <c r="I11" s="21">
        <f t="shared" si="0"/>
        <v>0</v>
      </c>
      <c r="J11" s="22">
        <f t="shared" si="1"/>
        <v>0</v>
      </c>
    </row>
    <row r="12" spans="1:10" ht="15" customHeight="1">
      <c r="A12" s="18"/>
      <c r="B12" s="19"/>
      <c r="C12" s="20">
        <v>12</v>
      </c>
      <c r="D12" s="28" t="s">
        <v>55</v>
      </c>
      <c r="E12" s="43"/>
      <c r="F12" s="35"/>
      <c r="G12" s="44"/>
      <c r="H12" s="36"/>
      <c r="I12" s="21">
        <f t="shared" si="0"/>
        <v>0</v>
      </c>
      <c r="J12" s="22">
        <f t="shared" si="1"/>
        <v>0</v>
      </c>
    </row>
    <row r="13" spans="1:10" ht="15" customHeight="1">
      <c r="A13" s="18"/>
      <c r="B13" s="19" t="s">
        <v>141</v>
      </c>
      <c r="C13" s="20">
        <v>1</v>
      </c>
      <c r="D13" s="28" t="s">
        <v>55</v>
      </c>
      <c r="E13" s="43"/>
      <c r="F13" s="35"/>
      <c r="G13" s="44"/>
      <c r="H13" s="36"/>
      <c r="I13" s="21">
        <f t="shared" si="0"/>
        <v>0</v>
      </c>
      <c r="J13" s="22">
        <f t="shared" si="1"/>
        <v>0</v>
      </c>
    </row>
    <row r="14" spans="1:10" ht="15" customHeight="1">
      <c r="A14" s="18"/>
      <c r="B14" s="19"/>
      <c r="C14" s="20">
        <v>2</v>
      </c>
      <c r="D14" s="28" t="s">
        <v>55</v>
      </c>
      <c r="E14" s="43"/>
      <c r="F14" s="35"/>
      <c r="G14" s="44"/>
      <c r="H14" s="36"/>
      <c r="I14" s="21">
        <f t="shared" si="0"/>
        <v>0</v>
      </c>
      <c r="J14" s="22">
        <f t="shared" si="1"/>
        <v>0</v>
      </c>
    </row>
    <row r="15" spans="1:10" ht="15" customHeight="1" thickBot="1">
      <c r="A15" s="18"/>
      <c r="B15" s="19"/>
      <c r="C15" s="23">
        <v>3</v>
      </c>
      <c r="D15" s="28" t="s">
        <v>55</v>
      </c>
      <c r="E15" s="43"/>
      <c r="F15" s="35"/>
      <c r="G15" s="44"/>
      <c r="H15" s="36"/>
      <c r="I15" s="21">
        <f t="shared" si="0"/>
        <v>0</v>
      </c>
      <c r="J15" s="22">
        <f t="shared" si="1"/>
        <v>0</v>
      </c>
    </row>
    <row r="16" spans="1:10" ht="15" customHeight="1">
      <c r="A16" s="18" t="s">
        <v>29</v>
      </c>
      <c r="B16" s="19"/>
      <c r="C16" s="46"/>
      <c r="D16" s="28" t="s">
        <v>55</v>
      </c>
      <c r="E16" s="43"/>
      <c r="F16" s="35"/>
      <c r="G16" s="44"/>
      <c r="H16" s="36"/>
      <c r="I16" s="21">
        <f t="shared" si="0"/>
        <v>0</v>
      </c>
      <c r="J16" s="22">
        <f t="shared" si="1"/>
        <v>0</v>
      </c>
    </row>
    <row r="17" spans="1:10" ht="15" customHeight="1">
      <c r="A17" s="18" t="s">
        <v>29</v>
      </c>
      <c r="B17" s="19"/>
      <c r="C17" s="47"/>
      <c r="D17" s="28" t="s">
        <v>55</v>
      </c>
      <c r="E17" s="43"/>
      <c r="F17" s="35"/>
      <c r="G17" s="44"/>
      <c r="H17" s="36"/>
      <c r="I17" s="21">
        <f t="shared" si="0"/>
        <v>0</v>
      </c>
      <c r="J17" s="22">
        <f t="shared" si="1"/>
        <v>0</v>
      </c>
    </row>
    <row r="18" spans="1:10" ht="15" customHeight="1" thickBot="1">
      <c r="A18" s="18" t="s">
        <v>29</v>
      </c>
      <c r="B18" s="19"/>
      <c r="C18" s="48"/>
      <c r="D18" s="28" t="s">
        <v>55</v>
      </c>
      <c r="E18" s="45"/>
      <c r="F18" s="39"/>
      <c r="G18" s="51"/>
      <c r="H18" s="40"/>
      <c r="I18" s="21">
        <f t="shared" ref="I18" si="2">E18+G18</f>
        <v>0</v>
      </c>
      <c r="J18" s="22">
        <f t="shared" ref="J18" si="3">F18+H18</f>
        <v>0</v>
      </c>
    </row>
    <row r="19" spans="1:10" ht="21" customHeight="1" thickBot="1">
      <c r="A19" s="133" t="s">
        <v>31</v>
      </c>
      <c r="B19" s="134"/>
      <c r="C19" s="135"/>
      <c r="D19" s="134"/>
      <c r="E19" s="24">
        <f>SUM(E4:E15)</f>
        <v>0</v>
      </c>
      <c r="F19" s="24">
        <f>SUM(F4:F18)</f>
        <v>0</v>
      </c>
      <c r="G19" s="24">
        <f>SUM(G4:G15)</f>
        <v>0</v>
      </c>
      <c r="H19" s="24">
        <f>SUM(H4:H18)</f>
        <v>0</v>
      </c>
      <c r="I19" s="25">
        <f>SUM(I4:I15)</f>
        <v>0</v>
      </c>
      <c r="J19" s="26">
        <f>SUM(J4:J18)</f>
        <v>0</v>
      </c>
    </row>
    <row r="20" spans="1:10">
      <c r="J20" s="1">
        <f>ROUNDDOWN(J19/1000,0)</f>
        <v>0</v>
      </c>
    </row>
  </sheetData>
  <sheetProtection sheet="1" objects="1" scenarios="1"/>
  <mergeCells count="7">
    <mergeCell ref="A19:D19"/>
    <mergeCell ref="A1:J1"/>
    <mergeCell ref="A3:D3"/>
    <mergeCell ref="A2:D2"/>
    <mergeCell ref="E2:F2"/>
    <mergeCell ref="G2:H2"/>
    <mergeCell ref="I2:J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zoomScale="160" zoomScaleNormal="160" workbookViewId="0">
      <selection activeCell="B4" sqref="B4"/>
    </sheetView>
  </sheetViews>
  <sheetFormatPr defaultColWidth="9" defaultRowHeight="13.5"/>
  <cols>
    <col min="1" max="2" width="4" style="1" customWidth="1"/>
    <col min="3" max="3" width="20" style="1" bestFit="1" customWidth="1"/>
    <col min="4" max="4" width="11.5" style="1" bestFit="1" customWidth="1"/>
    <col min="5" max="6" width="7.625" style="1" customWidth="1"/>
    <col min="7" max="7" width="12.625" style="1" bestFit="1" customWidth="1"/>
    <col min="8" max="16384" width="9" style="1"/>
  </cols>
  <sheetData>
    <row r="1" spans="1:7" ht="24.75" customHeight="1">
      <c r="A1" s="147" t="s">
        <v>44</v>
      </c>
      <c r="B1" s="148"/>
      <c r="C1" s="148"/>
      <c r="D1" s="148"/>
      <c r="E1" s="148"/>
      <c r="F1" s="148"/>
      <c r="G1" s="149"/>
    </row>
    <row r="2" spans="1:7">
      <c r="A2" s="142" t="s">
        <v>45</v>
      </c>
      <c r="B2" s="146" t="s">
        <v>119</v>
      </c>
      <c r="C2" s="142" t="s">
        <v>47</v>
      </c>
      <c r="D2" s="142" t="s">
        <v>46</v>
      </c>
      <c r="E2" s="142" t="s">
        <v>48</v>
      </c>
      <c r="F2" s="142"/>
      <c r="G2" s="142" t="s">
        <v>51</v>
      </c>
    </row>
    <row r="3" spans="1:7" ht="14.25" thickBot="1">
      <c r="A3" s="142"/>
      <c r="B3" s="150"/>
      <c r="C3" s="146"/>
      <c r="D3" s="146"/>
      <c r="E3" s="15" t="s">
        <v>49</v>
      </c>
      <c r="F3" s="15" t="s">
        <v>50</v>
      </c>
      <c r="G3" s="146"/>
    </row>
    <row r="4" spans="1:7" ht="20.25" customHeight="1">
      <c r="A4" s="27">
        <v>1</v>
      </c>
      <c r="B4" s="29"/>
      <c r="C4" s="30"/>
      <c r="D4" s="31"/>
      <c r="E4" s="31"/>
      <c r="F4" s="31"/>
      <c r="G4" s="32"/>
    </row>
    <row r="5" spans="1:7" ht="20.25" customHeight="1">
      <c r="A5" s="27">
        <v>2</v>
      </c>
      <c r="B5" s="33"/>
      <c r="C5" s="34"/>
      <c r="D5" s="35"/>
      <c r="E5" s="35"/>
      <c r="F5" s="35"/>
      <c r="G5" s="36"/>
    </row>
    <row r="6" spans="1:7" ht="20.25" customHeight="1">
      <c r="A6" s="27">
        <v>3</v>
      </c>
      <c r="B6" s="33"/>
      <c r="C6" s="34"/>
      <c r="D6" s="35"/>
      <c r="E6" s="35"/>
      <c r="F6" s="35"/>
      <c r="G6" s="36"/>
    </row>
    <row r="7" spans="1:7" ht="20.25" customHeight="1">
      <c r="A7" s="27">
        <v>4</v>
      </c>
      <c r="B7" s="33"/>
      <c r="C7" s="34"/>
      <c r="D7" s="35"/>
      <c r="E7" s="35"/>
      <c r="F7" s="35"/>
      <c r="G7" s="36"/>
    </row>
    <row r="8" spans="1:7" ht="20.25" customHeight="1">
      <c r="A8" s="27">
        <v>5</v>
      </c>
      <c r="B8" s="33"/>
      <c r="C8" s="34"/>
      <c r="D8" s="35"/>
      <c r="E8" s="35"/>
      <c r="F8" s="35"/>
      <c r="G8" s="36"/>
    </row>
    <row r="9" spans="1:7" ht="20.25" customHeight="1">
      <c r="A9" s="27">
        <v>6</v>
      </c>
      <c r="B9" s="33"/>
      <c r="C9" s="34"/>
      <c r="D9" s="35"/>
      <c r="E9" s="35"/>
      <c r="F9" s="35"/>
      <c r="G9" s="36"/>
    </row>
    <row r="10" spans="1:7" ht="20.25" customHeight="1">
      <c r="A10" s="27">
        <v>7</v>
      </c>
      <c r="B10" s="33"/>
      <c r="C10" s="34"/>
      <c r="D10" s="35"/>
      <c r="E10" s="35"/>
      <c r="F10" s="35"/>
      <c r="G10" s="36"/>
    </row>
    <row r="11" spans="1:7" ht="20.25" customHeight="1">
      <c r="A11" s="27">
        <v>8</v>
      </c>
      <c r="B11" s="33"/>
      <c r="C11" s="34"/>
      <c r="D11" s="35"/>
      <c r="E11" s="35"/>
      <c r="F11" s="35"/>
      <c r="G11" s="36"/>
    </row>
    <row r="12" spans="1:7" ht="20.25" customHeight="1">
      <c r="A12" s="27">
        <v>9</v>
      </c>
      <c r="B12" s="33"/>
      <c r="C12" s="34"/>
      <c r="D12" s="35"/>
      <c r="E12" s="35"/>
      <c r="F12" s="35"/>
      <c r="G12" s="36"/>
    </row>
    <row r="13" spans="1:7" ht="20.25" customHeight="1">
      <c r="A13" s="27">
        <v>10</v>
      </c>
      <c r="B13" s="33"/>
      <c r="C13" s="34"/>
      <c r="D13" s="35"/>
      <c r="E13" s="35"/>
      <c r="F13" s="35"/>
      <c r="G13" s="36"/>
    </row>
    <row r="14" spans="1:7" ht="20.25" customHeight="1">
      <c r="A14" s="27">
        <v>11</v>
      </c>
      <c r="B14" s="33"/>
      <c r="C14" s="34"/>
      <c r="D14" s="35"/>
      <c r="E14" s="35"/>
      <c r="F14" s="35"/>
      <c r="G14" s="36"/>
    </row>
    <row r="15" spans="1:7" ht="20.25" customHeight="1" thickBot="1">
      <c r="A15" s="27">
        <v>12</v>
      </c>
      <c r="B15" s="37"/>
      <c r="C15" s="38"/>
      <c r="D15" s="39"/>
      <c r="E15" s="39"/>
      <c r="F15" s="39"/>
      <c r="G15" s="40"/>
    </row>
    <row r="17" spans="3:3">
      <c r="C17" s="1">
        <f>COUNTA(C4:C15)</f>
        <v>0</v>
      </c>
    </row>
  </sheetData>
  <sheetProtection algorithmName="SHA-512" hashValue="2xGSKzApBbwulTUetEMddiNfiEDdYX+zF4EJn6vjWrRHjn73lTe07CRtti1Hvkubg6WvlzespQ7kqrVY5ULVgA==" saltValue="Z86bN3uRsatj/HNa2b9log==" spinCount="100000" sheet="1" objects="1" scenarios="1"/>
  <mergeCells count="7">
    <mergeCell ref="G2:G3"/>
    <mergeCell ref="A1:G1"/>
    <mergeCell ref="A2:A3"/>
    <mergeCell ref="C2:C3"/>
    <mergeCell ref="D2:D3"/>
    <mergeCell ref="E2:F2"/>
    <mergeCell ref="B2:B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B8C-F43D-4A1E-9BBF-53F7F088B2C0}">
  <sheetPr codeName="Sheet1">
    <tabColor rgb="FFFFFF00"/>
  </sheetPr>
  <dimension ref="A1:CU59"/>
  <sheetViews>
    <sheetView showZeros="0" view="pageBreakPreview" zoomScale="120" zoomScaleNormal="130" zoomScaleSheetLayoutView="120" workbookViewId="0">
      <selection activeCell="A38" sqref="A38:G38"/>
    </sheetView>
  </sheetViews>
  <sheetFormatPr defaultColWidth="1.75" defaultRowHeight="6.75" customHeight="1"/>
  <cols>
    <col min="1" max="1" width="1.625" style="109" customWidth="1"/>
    <col min="2" max="7" width="1.625" style="53" customWidth="1"/>
    <col min="8" max="18" width="1.75" style="53" customWidth="1"/>
    <col min="19" max="19" width="0.625" style="53" customWidth="1"/>
    <col min="20" max="20" width="1.25" style="53" customWidth="1"/>
    <col min="21" max="21" width="2.375" style="53" customWidth="1"/>
    <col min="22" max="30" width="1.75" style="53" customWidth="1"/>
    <col min="31" max="33" width="1.25" style="53" customWidth="1"/>
    <col min="34" max="42" width="1.75" style="53" customWidth="1"/>
    <col min="43" max="45" width="1.25" style="53" customWidth="1"/>
    <col min="46" max="54" width="1.75" style="53" customWidth="1"/>
    <col min="55" max="55" width="1.25" style="53" customWidth="1"/>
    <col min="56" max="89" width="1.75" style="53"/>
    <col min="90" max="90" width="0.875" style="53" customWidth="1"/>
    <col min="91" max="16384" width="1.75" style="53"/>
  </cols>
  <sheetData>
    <row r="1" spans="1:89" ht="13.5" customHeight="1">
      <c r="A1" s="151" t="s">
        <v>57</v>
      </c>
      <c r="B1" s="151"/>
      <c r="C1" s="151"/>
      <c r="D1" s="151"/>
      <c r="E1" s="151"/>
      <c r="F1" s="151"/>
      <c r="G1" s="151"/>
      <c r="H1" s="151"/>
      <c r="AL1" s="152" t="s">
        <v>130</v>
      </c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54"/>
      <c r="BL1" s="54"/>
      <c r="BM1" s="54"/>
      <c r="BN1" s="54"/>
      <c r="BO1" s="54"/>
      <c r="BP1" s="54"/>
      <c r="CC1" s="153">
        <f>'1.基礎事項'!$C32</f>
        <v>0</v>
      </c>
      <c r="CD1" s="153"/>
      <c r="CE1" s="153"/>
      <c r="CF1" s="153"/>
      <c r="CG1" s="153"/>
      <c r="CH1" s="153"/>
      <c r="CI1" s="154" t="s">
        <v>63</v>
      </c>
      <c r="CJ1" s="154"/>
      <c r="CK1" s="55"/>
    </row>
    <row r="2" spans="1:89" ht="13.5" customHeight="1">
      <c r="A2" s="155" t="s">
        <v>120</v>
      </c>
      <c r="B2" s="156"/>
      <c r="C2" s="156"/>
      <c r="D2" s="156"/>
      <c r="E2" s="159" t="s">
        <v>131</v>
      </c>
      <c r="F2" s="159"/>
      <c r="G2" s="160">
        <f>'1.基礎事項'!$C2</f>
        <v>0</v>
      </c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1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54"/>
      <c r="BL2" s="54"/>
      <c r="BM2" s="54"/>
      <c r="BN2" s="54"/>
      <c r="BO2" s="54"/>
      <c r="BP2" s="54"/>
      <c r="BQ2" s="56"/>
      <c r="BR2" s="56"/>
      <c r="BS2" s="162" t="s">
        <v>105</v>
      </c>
      <c r="BT2" s="163"/>
      <c r="BU2" s="163"/>
      <c r="BV2" s="163"/>
      <c r="BW2" s="163"/>
      <c r="BX2" s="163"/>
      <c r="BY2" s="163"/>
      <c r="BZ2" s="164"/>
      <c r="CA2" s="56"/>
      <c r="CD2" s="57"/>
      <c r="CE2" s="182"/>
      <c r="CF2" s="182"/>
      <c r="CG2" s="57" t="s">
        <v>118</v>
      </c>
      <c r="CH2" s="183"/>
      <c r="CI2" s="183"/>
      <c r="CJ2" s="52" t="s">
        <v>106</v>
      </c>
      <c r="CK2" s="52"/>
    </row>
    <row r="3" spans="1:89" ht="6.75" customHeight="1">
      <c r="A3" s="157"/>
      <c r="B3" s="158"/>
      <c r="C3" s="158"/>
      <c r="D3" s="158"/>
      <c r="E3" s="184"/>
      <c r="F3" s="184"/>
      <c r="G3" s="185">
        <f>'1.基礎事項'!$C3</f>
        <v>0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6"/>
      <c r="AF3" s="187" t="s">
        <v>4</v>
      </c>
      <c r="AG3" s="187"/>
      <c r="AH3" s="187"/>
      <c r="AI3" s="187"/>
      <c r="AJ3" s="187"/>
      <c r="AK3" s="187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54"/>
      <c r="BL3" s="54"/>
      <c r="BM3" s="54"/>
      <c r="BN3" s="54"/>
      <c r="BO3" s="54"/>
      <c r="BP3" s="54"/>
    </row>
    <row r="4" spans="1:89" ht="6.75" customHeight="1">
      <c r="A4" s="60"/>
      <c r="B4" s="61"/>
      <c r="C4" s="61"/>
      <c r="D4" s="61"/>
      <c r="E4" s="184"/>
      <c r="F4" s="184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6"/>
      <c r="AF4" s="188"/>
      <c r="AG4" s="188"/>
      <c r="AH4" s="188"/>
      <c r="AI4" s="188"/>
      <c r="AJ4" s="188"/>
      <c r="AK4" s="188"/>
      <c r="AL4" s="62"/>
      <c r="AM4" s="62"/>
      <c r="AN4" s="62"/>
      <c r="BE4" s="189" t="s">
        <v>64</v>
      </c>
      <c r="BF4" s="190"/>
      <c r="BG4" s="190"/>
      <c r="BH4" s="190"/>
      <c r="BI4" s="190"/>
      <c r="BJ4" s="190"/>
      <c r="BK4" s="63"/>
      <c r="BL4" s="63"/>
      <c r="BM4" s="63"/>
      <c r="BN4" s="64"/>
      <c r="BO4" s="193" t="s">
        <v>124</v>
      </c>
      <c r="BP4" s="194"/>
      <c r="BQ4" s="194"/>
      <c r="BR4" s="194"/>
      <c r="BS4" s="194"/>
      <c r="BT4" s="194"/>
      <c r="BU4" s="194"/>
      <c r="BV4" s="65"/>
      <c r="BW4" s="65"/>
      <c r="BX4" s="65"/>
      <c r="BY4" s="66"/>
      <c r="BZ4" s="197" t="s">
        <v>66</v>
      </c>
      <c r="CA4" s="198"/>
      <c r="CB4" s="198"/>
      <c r="CC4" s="198"/>
      <c r="CD4" s="198"/>
      <c r="CE4" s="198"/>
      <c r="CF4" s="198"/>
      <c r="CG4" s="198"/>
      <c r="CH4" s="198"/>
      <c r="CI4" s="67"/>
      <c r="CJ4" s="68"/>
      <c r="CK4" s="69"/>
    </row>
    <row r="5" spans="1:89" ht="6.75" customHeight="1">
      <c r="A5" s="60"/>
      <c r="B5" s="61"/>
      <c r="C5" s="61"/>
      <c r="D5" s="61"/>
      <c r="E5" s="59"/>
      <c r="F5" s="59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6"/>
      <c r="AF5" s="209" t="s">
        <v>5</v>
      </c>
      <c r="AG5" s="209"/>
      <c r="AH5" s="209"/>
      <c r="AI5" s="209" t="s">
        <v>58</v>
      </c>
      <c r="AJ5" s="209"/>
      <c r="AK5" s="209" t="s">
        <v>6</v>
      </c>
      <c r="AL5" s="209"/>
      <c r="AM5" s="165" t="s">
        <v>7</v>
      </c>
      <c r="AN5" s="210"/>
      <c r="AO5" s="210"/>
      <c r="AP5" s="210"/>
      <c r="AQ5" s="210"/>
      <c r="AR5" s="166"/>
      <c r="AS5" s="165" t="s">
        <v>132</v>
      </c>
      <c r="AT5" s="210"/>
      <c r="AU5" s="166"/>
      <c r="AV5" s="165" t="s">
        <v>9</v>
      </c>
      <c r="AW5" s="166"/>
      <c r="BE5" s="191"/>
      <c r="BF5" s="192"/>
      <c r="BG5" s="192"/>
      <c r="BH5" s="192"/>
      <c r="BI5" s="192"/>
      <c r="BJ5" s="192"/>
      <c r="BK5" s="169">
        <f>'1.基礎事項'!$C24</f>
        <v>0</v>
      </c>
      <c r="BL5" s="170"/>
      <c r="BM5" s="170"/>
      <c r="BN5" s="72"/>
      <c r="BO5" s="195"/>
      <c r="BP5" s="196"/>
      <c r="BQ5" s="196"/>
      <c r="BR5" s="196"/>
      <c r="BS5" s="196"/>
      <c r="BT5" s="196"/>
      <c r="BU5" s="196"/>
      <c r="BV5" s="173" t="str">
        <f>IF('[2]1.基礎事項'!C25=1,"1","2")</f>
        <v>2</v>
      </c>
      <c r="BW5" s="174"/>
      <c r="BX5" s="175"/>
      <c r="BY5" s="74"/>
      <c r="BZ5" s="199"/>
      <c r="CA5" s="154"/>
      <c r="CB5" s="154"/>
      <c r="CC5" s="154"/>
      <c r="CD5" s="154"/>
      <c r="CE5" s="154"/>
      <c r="CF5" s="154"/>
      <c r="CG5" s="154"/>
      <c r="CH5" s="154"/>
      <c r="CI5" s="69"/>
      <c r="CJ5" s="75"/>
      <c r="CK5" s="69"/>
    </row>
    <row r="6" spans="1:89" ht="6.75" customHeight="1">
      <c r="A6" s="76"/>
      <c r="B6" s="69"/>
      <c r="C6" s="69"/>
      <c r="D6" s="69"/>
      <c r="E6" s="69"/>
      <c r="F6" s="69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6"/>
      <c r="AF6" s="209"/>
      <c r="AG6" s="209"/>
      <c r="AH6" s="209"/>
      <c r="AI6" s="209"/>
      <c r="AJ6" s="209"/>
      <c r="AK6" s="209"/>
      <c r="AL6" s="209"/>
      <c r="AM6" s="167"/>
      <c r="AN6" s="211"/>
      <c r="AO6" s="211"/>
      <c r="AP6" s="211"/>
      <c r="AQ6" s="211"/>
      <c r="AR6" s="168"/>
      <c r="AS6" s="167"/>
      <c r="AT6" s="211"/>
      <c r="AU6" s="168"/>
      <c r="AV6" s="167"/>
      <c r="AW6" s="168"/>
      <c r="BE6" s="77"/>
      <c r="BF6" s="73"/>
      <c r="BG6" s="73"/>
      <c r="BH6" s="73"/>
      <c r="BI6" s="73"/>
      <c r="BJ6" s="73"/>
      <c r="BK6" s="171"/>
      <c r="BL6" s="172"/>
      <c r="BM6" s="172"/>
      <c r="BN6" s="72"/>
      <c r="BO6" s="76"/>
      <c r="BP6" s="69"/>
      <c r="BQ6" s="69"/>
      <c r="BR6" s="69"/>
      <c r="BS6" s="69"/>
      <c r="BT6" s="69"/>
      <c r="BU6" s="69"/>
      <c r="BV6" s="176"/>
      <c r="BW6" s="177"/>
      <c r="BX6" s="178"/>
      <c r="BY6" s="74"/>
      <c r="BZ6" s="78"/>
      <c r="CA6" s="78"/>
      <c r="CB6" s="69"/>
      <c r="CC6" s="78"/>
      <c r="CD6" s="78"/>
      <c r="CE6" s="69"/>
      <c r="CF6" s="69"/>
      <c r="CG6" s="69"/>
      <c r="CH6" s="69"/>
      <c r="CI6" s="69"/>
      <c r="CJ6" s="75"/>
      <c r="CK6" s="69"/>
    </row>
    <row r="7" spans="1:89" ht="6.75" customHeight="1">
      <c r="A7" s="76"/>
      <c r="B7" s="69"/>
      <c r="C7" s="69"/>
      <c r="D7" s="69"/>
      <c r="E7" s="69"/>
      <c r="F7" s="69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6"/>
      <c r="AF7" s="200" t="str">
        <f>'1.基礎事項'!$C10</f>
        <v>22</v>
      </c>
      <c r="AG7" s="201"/>
      <c r="AH7" s="201"/>
      <c r="AI7" s="201" t="str">
        <f>'1.基礎事項'!$C11</f>
        <v>3</v>
      </c>
      <c r="AJ7" s="201"/>
      <c r="AK7" s="202" t="str">
        <f>'1.基礎事項'!$C12</f>
        <v>03</v>
      </c>
      <c r="AL7" s="202"/>
      <c r="AM7" s="173">
        <f>INDEX(リスト!B2:B4,'1.基礎事項'!$C13)</f>
        <v>935210</v>
      </c>
      <c r="AN7" s="174"/>
      <c r="AO7" s="174"/>
      <c r="AP7" s="174"/>
      <c r="AQ7" s="174"/>
      <c r="AR7" s="175"/>
      <c r="AS7" s="203">
        <f>'1.基礎事項'!$C14</f>
        <v>0</v>
      </c>
      <c r="AT7" s="204"/>
      <c r="AU7" s="205"/>
      <c r="AV7" s="212">
        <f>'1.基礎事項'!$C15</f>
        <v>0</v>
      </c>
      <c r="AW7" s="175"/>
      <c r="BE7" s="213">
        <f>'1.基礎事項'!$C23</f>
        <v>0</v>
      </c>
      <c r="BF7" s="214"/>
      <c r="BG7" s="214"/>
      <c r="BH7" s="214"/>
      <c r="BI7" s="214"/>
      <c r="BJ7" s="214"/>
      <c r="BK7" s="214"/>
      <c r="BL7" s="214"/>
      <c r="BM7" s="214"/>
      <c r="BN7" s="214"/>
      <c r="BO7" s="76"/>
      <c r="BP7" s="59"/>
      <c r="BQ7" s="59"/>
      <c r="BR7" s="69"/>
      <c r="BS7" s="69"/>
      <c r="BT7" s="69"/>
      <c r="BU7" s="69"/>
      <c r="BV7" s="179"/>
      <c r="BW7" s="180"/>
      <c r="BX7" s="181"/>
      <c r="BY7" s="74"/>
      <c r="BZ7" s="59"/>
      <c r="CA7" s="184" t="str">
        <f>IF('1.基礎事項'!$C26=1,"○","")</f>
        <v>○</v>
      </c>
      <c r="CB7" s="184"/>
      <c r="CC7" s="196" t="s">
        <v>67</v>
      </c>
      <c r="CD7" s="196"/>
      <c r="CE7" s="196"/>
      <c r="CF7" s="196"/>
      <c r="CG7" s="196"/>
      <c r="CH7" s="196"/>
      <c r="CI7" s="196"/>
      <c r="CJ7" s="75"/>
      <c r="CK7" s="69"/>
    </row>
    <row r="8" spans="1:89" ht="6.75" customHeight="1">
      <c r="A8" s="76"/>
      <c r="B8" s="69"/>
      <c r="C8" s="69"/>
      <c r="D8" s="69"/>
      <c r="E8" s="69"/>
      <c r="F8" s="69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6"/>
      <c r="AF8" s="201"/>
      <c r="AG8" s="201"/>
      <c r="AH8" s="201"/>
      <c r="AI8" s="201"/>
      <c r="AJ8" s="201"/>
      <c r="AK8" s="202"/>
      <c r="AL8" s="202"/>
      <c r="AM8" s="179"/>
      <c r="AN8" s="180"/>
      <c r="AO8" s="180"/>
      <c r="AP8" s="180"/>
      <c r="AQ8" s="180"/>
      <c r="AR8" s="181"/>
      <c r="AS8" s="206"/>
      <c r="AT8" s="207"/>
      <c r="AU8" s="208"/>
      <c r="AV8" s="179"/>
      <c r="AW8" s="181"/>
      <c r="BE8" s="213"/>
      <c r="BF8" s="214"/>
      <c r="BG8" s="214"/>
      <c r="BH8" s="214"/>
      <c r="BI8" s="214"/>
      <c r="BJ8" s="214"/>
      <c r="BK8" s="214"/>
      <c r="BL8" s="214"/>
      <c r="BM8" s="214"/>
      <c r="BN8" s="214"/>
      <c r="BO8" s="76"/>
      <c r="BP8" s="218" t="str">
        <f>IF('1.基礎事項'!$C25=1,"○","")</f>
        <v/>
      </c>
      <c r="BQ8" s="218"/>
      <c r="BR8" s="196" t="s">
        <v>61</v>
      </c>
      <c r="BS8" s="196"/>
      <c r="BT8" s="196"/>
      <c r="BU8" s="196"/>
      <c r="BV8" s="196"/>
      <c r="BW8" s="196"/>
      <c r="BX8" s="196"/>
      <c r="BY8" s="74"/>
      <c r="BZ8" s="59"/>
      <c r="CA8" s="184"/>
      <c r="CB8" s="184"/>
      <c r="CC8" s="196"/>
      <c r="CD8" s="196"/>
      <c r="CE8" s="196"/>
      <c r="CF8" s="196"/>
      <c r="CG8" s="196"/>
      <c r="CH8" s="196"/>
      <c r="CI8" s="196"/>
      <c r="CJ8" s="75"/>
      <c r="CK8" s="69"/>
    </row>
    <row r="9" spans="1:89" ht="6.75" customHeight="1">
      <c r="A9" s="157" t="s">
        <v>2</v>
      </c>
      <c r="B9" s="158"/>
      <c r="C9" s="158"/>
      <c r="D9" s="158"/>
      <c r="E9" s="158"/>
      <c r="F9" s="80"/>
      <c r="G9" s="185">
        <f>'1.基礎事項'!$C4</f>
        <v>0</v>
      </c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6"/>
      <c r="BE9" s="213"/>
      <c r="BF9" s="214"/>
      <c r="BG9" s="214"/>
      <c r="BH9" s="214"/>
      <c r="BI9" s="214"/>
      <c r="BJ9" s="214"/>
      <c r="BK9" s="214"/>
      <c r="BL9" s="214"/>
      <c r="BM9" s="214"/>
      <c r="BN9" s="214"/>
      <c r="BO9" s="76"/>
      <c r="BP9" s="218"/>
      <c r="BQ9" s="218"/>
      <c r="BR9" s="196"/>
      <c r="BS9" s="196"/>
      <c r="BT9" s="196"/>
      <c r="BU9" s="196"/>
      <c r="BV9" s="196"/>
      <c r="BW9" s="196"/>
      <c r="BX9" s="196"/>
      <c r="BY9" s="74"/>
      <c r="BZ9" s="59"/>
      <c r="CA9" s="184" t="str">
        <f>IF('1.基礎事項'!$C26=2,"○","")</f>
        <v/>
      </c>
      <c r="CB9" s="184"/>
      <c r="CC9" s="196" t="s">
        <v>68</v>
      </c>
      <c r="CD9" s="196"/>
      <c r="CE9" s="196"/>
      <c r="CF9" s="196"/>
      <c r="CG9" s="196"/>
      <c r="CH9" s="196"/>
      <c r="CI9" s="196"/>
      <c r="CJ9" s="75"/>
      <c r="CK9" s="69"/>
    </row>
    <row r="10" spans="1:89" ht="6.75" customHeight="1">
      <c r="A10" s="157"/>
      <c r="B10" s="158"/>
      <c r="C10" s="158"/>
      <c r="D10" s="158"/>
      <c r="E10" s="158"/>
      <c r="F10" s="8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6"/>
      <c r="AF10" s="187" t="s">
        <v>59</v>
      </c>
      <c r="AG10" s="187"/>
      <c r="AH10" s="187"/>
      <c r="AI10" s="187"/>
      <c r="AJ10" s="187"/>
      <c r="AK10" s="187"/>
      <c r="AL10" s="187"/>
      <c r="AM10" s="187"/>
      <c r="AN10" s="81"/>
      <c r="AO10" s="81"/>
      <c r="AP10" s="81"/>
      <c r="BE10" s="213"/>
      <c r="BF10" s="214"/>
      <c r="BG10" s="214"/>
      <c r="BH10" s="214"/>
      <c r="BI10" s="214"/>
      <c r="BJ10" s="214"/>
      <c r="BK10" s="214"/>
      <c r="BL10" s="214"/>
      <c r="BM10" s="214"/>
      <c r="BN10" s="214"/>
      <c r="BO10" s="76"/>
      <c r="BP10" s="218" t="str">
        <f>IF('1.基礎事項'!$C25=2,"○","")</f>
        <v>○</v>
      </c>
      <c r="BQ10" s="218"/>
      <c r="BR10" s="196" t="s">
        <v>62</v>
      </c>
      <c r="BS10" s="196"/>
      <c r="BT10" s="196"/>
      <c r="BU10" s="196"/>
      <c r="BV10" s="196"/>
      <c r="BW10" s="196"/>
      <c r="BX10" s="196"/>
      <c r="BY10" s="74"/>
      <c r="BZ10" s="59"/>
      <c r="CA10" s="184"/>
      <c r="CB10" s="184"/>
      <c r="CC10" s="196"/>
      <c r="CD10" s="196"/>
      <c r="CE10" s="196"/>
      <c r="CF10" s="196"/>
      <c r="CG10" s="196"/>
      <c r="CH10" s="196"/>
      <c r="CI10" s="196"/>
      <c r="CJ10" s="75"/>
      <c r="CK10" s="69"/>
    </row>
    <row r="11" spans="1:89" ht="6.75" customHeight="1">
      <c r="A11" s="157"/>
      <c r="B11" s="158"/>
      <c r="C11" s="158"/>
      <c r="D11" s="158"/>
      <c r="E11" s="158"/>
      <c r="F11" s="80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6"/>
      <c r="AF11" s="187"/>
      <c r="AG11" s="187"/>
      <c r="AH11" s="187"/>
      <c r="AI11" s="187"/>
      <c r="AJ11" s="187"/>
      <c r="AK11" s="187"/>
      <c r="AL11" s="187"/>
      <c r="AM11" s="187"/>
      <c r="AN11" s="81"/>
      <c r="AO11" s="81"/>
      <c r="AP11" s="81"/>
      <c r="AU11" s="217" t="s">
        <v>133</v>
      </c>
      <c r="AV11" s="217"/>
      <c r="BE11" s="213"/>
      <c r="BF11" s="214"/>
      <c r="BG11" s="214"/>
      <c r="BH11" s="214"/>
      <c r="BI11" s="214"/>
      <c r="BJ11" s="214"/>
      <c r="BK11" s="214"/>
      <c r="BL11" s="214"/>
      <c r="BM11" s="214"/>
      <c r="BN11" s="214"/>
      <c r="BO11" s="76"/>
      <c r="BP11" s="218"/>
      <c r="BQ11" s="218"/>
      <c r="BR11" s="196"/>
      <c r="BS11" s="196"/>
      <c r="BT11" s="196"/>
      <c r="BU11" s="196"/>
      <c r="BV11" s="196"/>
      <c r="BW11" s="196"/>
      <c r="BX11" s="196"/>
      <c r="BY11" s="74"/>
      <c r="BZ11" s="69"/>
      <c r="CA11" s="219" t="s">
        <v>22</v>
      </c>
      <c r="CB11" s="219"/>
      <c r="CC11" s="220">
        <f>'1.基礎事項'!$C27</f>
        <v>0</v>
      </c>
      <c r="CD11" s="220"/>
      <c r="CE11" s="220"/>
      <c r="CF11" s="220"/>
      <c r="CG11" s="220"/>
      <c r="CH11" s="220"/>
      <c r="CI11" s="221" t="s">
        <v>26</v>
      </c>
      <c r="CJ11" s="222"/>
      <c r="CK11" s="59"/>
    </row>
    <row r="12" spans="1:89" ht="6.75" customHeight="1">
      <c r="A12" s="157"/>
      <c r="B12" s="158"/>
      <c r="C12" s="158"/>
      <c r="D12" s="158"/>
      <c r="E12" s="158"/>
      <c r="F12" s="80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6"/>
      <c r="AF12" s="173">
        <f>'1.基礎事項'!$C17</f>
        <v>0</v>
      </c>
      <c r="AG12" s="174"/>
      <c r="AH12" s="174"/>
      <c r="AI12" s="175"/>
      <c r="AJ12" s="229" t="s">
        <v>98</v>
      </c>
      <c r="AK12" s="230">
        <f>'1.基礎事項'!$C18</f>
        <v>0</v>
      </c>
      <c r="AL12" s="231"/>
      <c r="AM12" s="231"/>
      <c r="AN12" s="231"/>
      <c r="AO12" s="232"/>
      <c r="AP12" s="236" t="s">
        <v>98</v>
      </c>
      <c r="AQ12" s="173">
        <f>'1.基礎事項'!$C19</f>
        <v>0</v>
      </c>
      <c r="AR12" s="175"/>
      <c r="AS12" s="82"/>
      <c r="AU12" s="237">
        <f>'1.基礎事項'!$C20</f>
        <v>0</v>
      </c>
      <c r="AV12" s="237"/>
      <c r="AW12" s="70"/>
      <c r="AX12" s="70"/>
      <c r="AY12" s="70"/>
      <c r="BE12" s="215"/>
      <c r="BF12" s="216"/>
      <c r="BG12" s="216"/>
      <c r="BH12" s="216"/>
      <c r="BI12" s="216"/>
      <c r="BJ12" s="216"/>
      <c r="BK12" s="216"/>
      <c r="BL12" s="216"/>
      <c r="BM12" s="216"/>
      <c r="BN12" s="216"/>
      <c r="BO12" s="83"/>
      <c r="BP12" s="84"/>
      <c r="BQ12" s="84"/>
      <c r="BR12" s="84"/>
      <c r="BS12" s="84"/>
      <c r="BT12" s="84"/>
      <c r="BU12" s="84"/>
      <c r="BV12" s="84"/>
      <c r="BW12" s="84"/>
      <c r="BX12" s="84"/>
      <c r="BY12" s="85"/>
      <c r="BZ12" s="59"/>
      <c r="CA12" s="219"/>
      <c r="CB12" s="219"/>
      <c r="CC12" s="220"/>
      <c r="CD12" s="220"/>
      <c r="CE12" s="220"/>
      <c r="CF12" s="220"/>
      <c r="CG12" s="220"/>
      <c r="CH12" s="220"/>
      <c r="CI12" s="221"/>
      <c r="CJ12" s="222"/>
      <c r="CK12" s="59"/>
    </row>
    <row r="13" spans="1:89" ht="6.75" customHeight="1">
      <c r="A13" s="157" t="s">
        <v>3</v>
      </c>
      <c r="B13" s="158"/>
      <c r="C13" s="158"/>
      <c r="D13" s="158"/>
      <c r="E13" s="158"/>
      <c r="F13" s="80"/>
      <c r="G13" s="223">
        <f>'1.基礎事項'!$C5</f>
        <v>0</v>
      </c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4" t="s">
        <v>102</v>
      </c>
      <c r="AD13" s="225"/>
      <c r="AF13" s="179"/>
      <c r="AG13" s="180"/>
      <c r="AH13" s="180"/>
      <c r="AI13" s="181"/>
      <c r="AJ13" s="229"/>
      <c r="AK13" s="233"/>
      <c r="AL13" s="234"/>
      <c r="AM13" s="234"/>
      <c r="AN13" s="234"/>
      <c r="AO13" s="235"/>
      <c r="AP13" s="236"/>
      <c r="AQ13" s="179"/>
      <c r="AR13" s="181"/>
      <c r="AS13" s="82"/>
      <c r="AU13" s="237"/>
      <c r="AV13" s="237"/>
      <c r="AW13" s="70"/>
      <c r="AX13" s="70"/>
      <c r="AY13" s="70"/>
      <c r="BE13" s="226" t="s">
        <v>65</v>
      </c>
      <c r="BF13" s="227"/>
      <c r="BG13" s="227"/>
      <c r="BH13" s="227"/>
      <c r="BI13" s="227"/>
      <c r="BJ13" s="227"/>
      <c r="BK13" s="227"/>
      <c r="BL13" s="86"/>
      <c r="BM13" s="86"/>
      <c r="BN13" s="87"/>
      <c r="BZ13" s="88"/>
      <c r="CA13" s="219" t="s">
        <v>23</v>
      </c>
      <c r="CB13" s="219"/>
      <c r="CC13" s="220">
        <f>'1.基礎事項'!$C28</f>
        <v>0</v>
      </c>
      <c r="CD13" s="220"/>
      <c r="CE13" s="220"/>
      <c r="CF13" s="220"/>
      <c r="CG13" s="220"/>
      <c r="CH13" s="220"/>
      <c r="CI13" s="221" t="s">
        <v>26</v>
      </c>
      <c r="CJ13" s="222"/>
      <c r="CK13" s="59"/>
    </row>
    <row r="14" spans="1:89" ht="6.75" customHeight="1">
      <c r="A14" s="157"/>
      <c r="B14" s="158"/>
      <c r="C14" s="158"/>
      <c r="D14" s="158"/>
      <c r="E14" s="158"/>
      <c r="F14" s="80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4"/>
      <c r="AD14" s="225"/>
      <c r="AF14" s="249" t="s">
        <v>10</v>
      </c>
      <c r="AG14" s="249"/>
      <c r="AH14" s="249"/>
      <c r="AI14" s="249"/>
      <c r="AJ14" s="249"/>
      <c r="AK14" s="249"/>
      <c r="AL14" s="249"/>
      <c r="AM14" s="250" t="s">
        <v>134</v>
      </c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89"/>
      <c r="BE14" s="228"/>
      <c r="BF14" s="198"/>
      <c r="BG14" s="198"/>
      <c r="BH14" s="198"/>
      <c r="BI14" s="198"/>
      <c r="BJ14" s="198"/>
      <c r="BK14" s="198"/>
      <c r="BL14" s="69"/>
      <c r="BM14" s="69"/>
      <c r="BN14" s="75"/>
      <c r="BZ14" s="90"/>
      <c r="CA14" s="219"/>
      <c r="CB14" s="219"/>
      <c r="CC14" s="220"/>
      <c r="CD14" s="220"/>
      <c r="CE14" s="220"/>
      <c r="CF14" s="220"/>
      <c r="CG14" s="220"/>
      <c r="CH14" s="220"/>
      <c r="CI14" s="221"/>
      <c r="CJ14" s="222"/>
      <c r="CK14" s="59"/>
    </row>
    <row r="15" spans="1:89" ht="6.75" customHeight="1">
      <c r="A15" s="157"/>
      <c r="B15" s="158"/>
      <c r="C15" s="158"/>
      <c r="D15" s="158"/>
      <c r="E15" s="158"/>
      <c r="F15" s="80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4"/>
      <c r="AD15" s="225"/>
      <c r="AF15" s="187"/>
      <c r="AG15" s="187"/>
      <c r="AH15" s="187"/>
      <c r="AI15" s="187"/>
      <c r="AJ15" s="187"/>
      <c r="AK15" s="187"/>
      <c r="AL15" s="187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89"/>
      <c r="BE15" s="88"/>
      <c r="BF15" s="218" t="str">
        <f>IF('1.基礎事項'!$C30=1,"○","")</f>
        <v>○</v>
      </c>
      <c r="BG15" s="218"/>
      <c r="BH15" s="192" t="s">
        <v>60</v>
      </c>
      <c r="BI15" s="192"/>
      <c r="BJ15" s="192"/>
      <c r="BK15" s="192"/>
      <c r="BL15" s="192"/>
      <c r="BM15" s="192"/>
      <c r="BN15" s="239"/>
      <c r="BZ15" s="88"/>
      <c r="CA15" s="69"/>
      <c r="CB15" s="69"/>
      <c r="CC15" s="251" t="s">
        <v>95</v>
      </c>
      <c r="CD15" s="251"/>
      <c r="CE15" s="251"/>
      <c r="CF15" s="251"/>
      <c r="CG15" s="251"/>
      <c r="CH15" s="251"/>
      <c r="CI15" s="69"/>
      <c r="CJ15" s="75"/>
      <c r="CK15" s="69"/>
    </row>
    <row r="16" spans="1:89" ht="6.75" customHeight="1">
      <c r="A16" s="76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4"/>
      <c r="AF16" s="187"/>
      <c r="AG16" s="187"/>
      <c r="AH16" s="187"/>
      <c r="AI16" s="187"/>
      <c r="AJ16" s="187"/>
      <c r="AK16" s="187"/>
      <c r="AL16" s="187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89"/>
      <c r="BE16" s="88"/>
      <c r="BF16" s="218"/>
      <c r="BG16" s="218"/>
      <c r="BH16" s="192"/>
      <c r="BI16" s="192"/>
      <c r="BJ16" s="192"/>
      <c r="BK16" s="192"/>
      <c r="BL16" s="192"/>
      <c r="BM16" s="192"/>
      <c r="BN16" s="239"/>
      <c r="BZ16" s="88"/>
      <c r="CA16" s="69"/>
      <c r="CB16" s="69"/>
      <c r="CC16" s="251"/>
      <c r="CD16" s="251"/>
      <c r="CE16" s="251"/>
      <c r="CF16" s="251"/>
      <c r="CG16" s="251"/>
      <c r="CH16" s="251"/>
      <c r="CI16" s="69"/>
      <c r="CJ16" s="75"/>
      <c r="CK16" s="69"/>
    </row>
    <row r="17" spans="1:89" ht="3" customHeight="1">
      <c r="A17" s="9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92"/>
      <c r="BE17" s="88"/>
      <c r="BF17" s="218" t="str">
        <f>IF('1.基礎事項'!$C30=2,"○","")</f>
        <v/>
      </c>
      <c r="BG17" s="218"/>
      <c r="BH17" s="192" t="s">
        <v>129</v>
      </c>
      <c r="BI17" s="192"/>
      <c r="BJ17" s="192"/>
      <c r="BK17" s="192"/>
      <c r="BL17" s="192"/>
      <c r="BM17" s="192"/>
      <c r="BN17" s="239"/>
      <c r="BZ17" s="88"/>
      <c r="CA17" s="69"/>
      <c r="CB17" s="242">
        <f>'1.基礎事項'!$C29</f>
        <v>0</v>
      </c>
      <c r="CC17" s="243"/>
      <c r="CD17" s="243"/>
      <c r="CE17" s="243"/>
      <c r="CF17" s="243"/>
      <c r="CG17" s="243"/>
      <c r="CH17" s="244"/>
      <c r="CI17" s="69"/>
      <c r="CJ17" s="75"/>
      <c r="CK17" s="69"/>
    </row>
    <row r="18" spans="1:89" ht="6.75" customHeight="1">
      <c r="A18" s="53"/>
      <c r="J18" s="184" t="s">
        <v>69</v>
      </c>
      <c r="K18" s="184"/>
      <c r="L18" s="184"/>
      <c r="M18" s="184"/>
      <c r="N18" s="184"/>
      <c r="O18" s="184"/>
      <c r="P18" s="184"/>
      <c r="Q18" s="184"/>
      <c r="R18" s="218">
        <f>'1.基礎事項'!$C7</f>
        <v>0</v>
      </c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H18" s="217" t="s">
        <v>99</v>
      </c>
      <c r="AI18" s="217"/>
      <c r="AJ18" s="217"/>
      <c r="AK18" s="217"/>
      <c r="AL18" s="217"/>
      <c r="AM18" s="248" t="s">
        <v>135</v>
      </c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17" t="s">
        <v>100</v>
      </c>
      <c r="BD18" s="70"/>
      <c r="BE18" s="88"/>
      <c r="BF18" s="218"/>
      <c r="BG18" s="218"/>
      <c r="BH18" s="192"/>
      <c r="BI18" s="192"/>
      <c r="BJ18" s="192"/>
      <c r="BK18" s="192"/>
      <c r="BL18" s="192"/>
      <c r="BM18" s="192"/>
      <c r="BN18" s="239"/>
      <c r="BZ18" s="88"/>
      <c r="CA18" s="69"/>
      <c r="CB18" s="245"/>
      <c r="CC18" s="246"/>
      <c r="CD18" s="246"/>
      <c r="CE18" s="246"/>
      <c r="CF18" s="246"/>
      <c r="CG18" s="246"/>
      <c r="CH18" s="247"/>
      <c r="CI18" s="69"/>
      <c r="CJ18" s="75"/>
      <c r="CK18" s="69"/>
    </row>
    <row r="19" spans="1:89" ht="6.75" customHeight="1">
      <c r="A19" s="53"/>
      <c r="J19" s="217"/>
      <c r="K19" s="217"/>
      <c r="L19" s="217"/>
      <c r="M19" s="217"/>
      <c r="N19" s="217"/>
      <c r="O19" s="217"/>
      <c r="P19" s="217"/>
      <c r="Q19" s="217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H19" s="217"/>
      <c r="AI19" s="217"/>
      <c r="AJ19" s="217"/>
      <c r="AK19" s="217"/>
      <c r="AL19" s="217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17"/>
      <c r="BD19" s="70"/>
      <c r="BE19" s="93"/>
      <c r="BF19" s="238"/>
      <c r="BG19" s="238"/>
      <c r="BH19" s="240"/>
      <c r="BI19" s="240"/>
      <c r="BJ19" s="240"/>
      <c r="BK19" s="240"/>
      <c r="BL19" s="240"/>
      <c r="BM19" s="240"/>
      <c r="BN19" s="241"/>
      <c r="BZ19" s="93"/>
      <c r="CA19" s="84"/>
      <c r="CB19" s="84"/>
      <c r="CC19" s="84"/>
      <c r="CD19" s="84"/>
      <c r="CE19" s="84"/>
      <c r="CF19" s="84"/>
      <c r="CG19" s="84"/>
      <c r="CH19" s="84"/>
      <c r="CI19" s="84"/>
      <c r="CJ19" s="94"/>
      <c r="CK19" s="69"/>
    </row>
    <row r="20" spans="1:89" ht="6.75" customHeight="1">
      <c r="A20" s="53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G20" s="69"/>
      <c r="BH20" s="59"/>
      <c r="BI20" s="59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69"/>
      <c r="CH20" s="69"/>
      <c r="CI20" s="69"/>
      <c r="CJ20" s="69"/>
      <c r="CK20" s="69"/>
    </row>
    <row r="21" spans="1:89" ht="6" customHeight="1">
      <c r="A21" s="95"/>
      <c r="B21" s="86"/>
      <c r="C21" s="86"/>
      <c r="D21" s="86"/>
      <c r="E21" s="86"/>
      <c r="F21" s="86"/>
      <c r="G21" s="96"/>
      <c r="H21" s="253" t="s">
        <v>114</v>
      </c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97"/>
      <c r="BD21" s="258" t="s">
        <v>115</v>
      </c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  <c r="CE21" s="259"/>
      <c r="CF21" s="259"/>
      <c r="CG21" s="259"/>
      <c r="CH21" s="259"/>
      <c r="CI21" s="259"/>
      <c r="CJ21" s="260"/>
    </row>
    <row r="22" spans="1:89" ht="6" customHeight="1">
      <c r="A22" s="98"/>
      <c r="B22" s="69"/>
      <c r="C22" s="69"/>
      <c r="D22" s="184" t="s">
        <v>70</v>
      </c>
      <c r="E22" s="184"/>
      <c r="F22" s="69"/>
      <c r="G22" s="74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97"/>
      <c r="BD22" s="261"/>
      <c r="BE22" s="262"/>
      <c r="BF22" s="262"/>
      <c r="BG22" s="262"/>
      <c r="BH22" s="262"/>
      <c r="BI22" s="262"/>
      <c r="BJ22" s="262"/>
      <c r="BK22" s="262"/>
      <c r="BL22" s="262"/>
      <c r="BM22" s="262"/>
      <c r="BN22" s="262"/>
      <c r="BO22" s="262"/>
      <c r="BP22" s="262"/>
      <c r="BQ22" s="262"/>
      <c r="BR22" s="262"/>
      <c r="BS22" s="262"/>
      <c r="BT22" s="262"/>
      <c r="BU22" s="262"/>
      <c r="BV22" s="262"/>
      <c r="BW22" s="262"/>
      <c r="BX22" s="262"/>
      <c r="BY22" s="262"/>
      <c r="BZ22" s="262"/>
      <c r="CA22" s="262"/>
      <c r="CB22" s="262"/>
      <c r="CC22" s="262"/>
      <c r="CD22" s="262"/>
      <c r="CE22" s="262"/>
      <c r="CF22" s="262"/>
      <c r="CG22" s="262"/>
      <c r="CH22" s="262"/>
      <c r="CI22" s="262"/>
      <c r="CJ22" s="263"/>
    </row>
    <row r="23" spans="1:89" ht="6" customHeight="1">
      <c r="A23" s="98"/>
      <c r="B23" s="69"/>
      <c r="C23" s="69"/>
      <c r="D23" s="184"/>
      <c r="E23" s="184"/>
      <c r="F23" s="69"/>
      <c r="G23" s="74"/>
      <c r="H23" s="264" t="s">
        <v>72</v>
      </c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6" t="s">
        <v>103</v>
      </c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 t="s">
        <v>104</v>
      </c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70" t="s">
        <v>96</v>
      </c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99"/>
      <c r="BD23" s="270" t="s">
        <v>123</v>
      </c>
      <c r="BE23" s="271"/>
      <c r="BF23" s="271"/>
      <c r="BG23" s="271"/>
      <c r="BH23" s="271"/>
      <c r="BI23" s="271"/>
      <c r="BJ23" s="271"/>
      <c r="BK23" s="271"/>
      <c r="BL23" s="271"/>
      <c r="BM23" s="271"/>
      <c r="BN23" s="271"/>
      <c r="BO23" s="273" t="s">
        <v>136</v>
      </c>
      <c r="BP23" s="274"/>
      <c r="BQ23" s="274"/>
      <c r="BR23" s="274"/>
      <c r="BS23" s="274"/>
      <c r="BT23" s="274"/>
      <c r="BU23" s="274"/>
      <c r="BV23" s="274"/>
      <c r="BW23" s="274"/>
      <c r="BX23" s="274"/>
      <c r="BY23" s="275"/>
      <c r="BZ23" s="282" t="s">
        <v>97</v>
      </c>
      <c r="CA23" s="283"/>
      <c r="CB23" s="283"/>
      <c r="CC23" s="283"/>
      <c r="CD23" s="283"/>
      <c r="CE23" s="283"/>
      <c r="CF23" s="283"/>
      <c r="CG23" s="283"/>
      <c r="CH23" s="283"/>
      <c r="CI23" s="283"/>
      <c r="CJ23" s="284"/>
    </row>
    <row r="24" spans="1:89" ht="6" customHeight="1">
      <c r="A24" s="98"/>
      <c r="B24" s="69"/>
      <c r="C24" s="69"/>
      <c r="D24" s="69"/>
      <c r="E24" s="69"/>
      <c r="F24" s="69"/>
      <c r="G24" s="7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99"/>
      <c r="BD24" s="271"/>
      <c r="BE24" s="271"/>
      <c r="BF24" s="271"/>
      <c r="BG24" s="271"/>
      <c r="BH24" s="271"/>
      <c r="BI24" s="271"/>
      <c r="BJ24" s="271"/>
      <c r="BK24" s="271"/>
      <c r="BL24" s="271"/>
      <c r="BM24" s="271"/>
      <c r="BN24" s="271"/>
      <c r="BO24" s="276"/>
      <c r="BP24" s="277"/>
      <c r="BQ24" s="277"/>
      <c r="BR24" s="277"/>
      <c r="BS24" s="277"/>
      <c r="BT24" s="277"/>
      <c r="BU24" s="277"/>
      <c r="BV24" s="277"/>
      <c r="BW24" s="277"/>
      <c r="BX24" s="277"/>
      <c r="BY24" s="278"/>
      <c r="BZ24" s="285"/>
      <c r="CA24" s="286"/>
      <c r="CB24" s="286"/>
      <c r="CC24" s="286"/>
      <c r="CD24" s="286"/>
      <c r="CE24" s="286"/>
      <c r="CF24" s="286"/>
      <c r="CG24" s="286"/>
      <c r="CH24" s="286"/>
      <c r="CI24" s="286"/>
      <c r="CJ24" s="287"/>
    </row>
    <row r="25" spans="1:89" ht="6" customHeight="1">
      <c r="A25" s="98"/>
      <c r="B25" s="69"/>
      <c r="C25" s="69"/>
      <c r="D25" s="69"/>
      <c r="E25" s="69"/>
      <c r="F25" s="69"/>
      <c r="G25" s="7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99"/>
      <c r="BD25" s="271"/>
      <c r="BE25" s="271"/>
      <c r="BF25" s="271"/>
      <c r="BG25" s="271"/>
      <c r="BH25" s="271"/>
      <c r="BI25" s="271"/>
      <c r="BJ25" s="271"/>
      <c r="BK25" s="271"/>
      <c r="BL25" s="271"/>
      <c r="BM25" s="271"/>
      <c r="BN25" s="271"/>
      <c r="BO25" s="276"/>
      <c r="BP25" s="277"/>
      <c r="BQ25" s="277"/>
      <c r="BR25" s="277"/>
      <c r="BS25" s="277"/>
      <c r="BT25" s="277"/>
      <c r="BU25" s="277"/>
      <c r="BV25" s="277"/>
      <c r="BW25" s="277"/>
      <c r="BX25" s="277"/>
      <c r="BY25" s="278"/>
      <c r="BZ25" s="285"/>
      <c r="CA25" s="286"/>
      <c r="CB25" s="286"/>
      <c r="CC25" s="286"/>
      <c r="CD25" s="286"/>
      <c r="CE25" s="286"/>
      <c r="CF25" s="286"/>
      <c r="CG25" s="286"/>
      <c r="CH25" s="286"/>
      <c r="CI25" s="286"/>
      <c r="CJ25" s="287"/>
    </row>
    <row r="26" spans="1:89" ht="13.5" customHeight="1">
      <c r="A26" s="98"/>
      <c r="B26" s="184" t="s">
        <v>71</v>
      </c>
      <c r="C26" s="184"/>
      <c r="D26" s="69"/>
      <c r="E26" s="69"/>
      <c r="F26" s="69"/>
      <c r="G26" s="74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99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9"/>
      <c r="BP26" s="280"/>
      <c r="BQ26" s="280"/>
      <c r="BR26" s="280"/>
      <c r="BS26" s="280"/>
      <c r="BT26" s="280"/>
      <c r="BU26" s="280"/>
      <c r="BV26" s="280"/>
      <c r="BW26" s="280"/>
      <c r="BX26" s="280"/>
      <c r="BY26" s="281"/>
      <c r="BZ26" s="288"/>
      <c r="CA26" s="289"/>
      <c r="CB26" s="289"/>
      <c r="CC26" s="289"/>
      <c r="CD26" s="289"/>
      <c r="CE26" s="289"/>
      <c r="CF26" s="289"/>
      <c r="CG26" s="289"/>
      <c r="CH26" s="289"/>
      <c r="CI26" s="289"/>
      <c r="CJ26" s="290"/>
    </row>
    <row r="27" spans="1:89" ht="6.75" customHeight="1">
      <c r="A27" s="98"/>
      <c r="B27" s="184"/>
      <c r="C27" s="184"/>
      <c r="D27" s="69"/>
      <c r="E27" s="69"/>
      <c r="F27" s="69"/>
      <c r="G27" s="69"/>
      <c r="H27" s="298" t="s">
        <v>85</v>
      </c>
      <c r="I27" s="252"/>
      <c r="J27" s="252" t="s">
        <v>86</v>
      </c>
      <c r="K27" s="252"/>
      <c r="L27" s="252"/>
      <c r="M27" s="252"/>
      <c r="N27" s="252"/>
      <c r="O27" s="252"/>
      <c r="P27" s="252"/>
      <c r="Q27" s="252"/>
      <c r="R27" s="252"/>
      <c r="S27" s="252" t="s">
        <v>85</v>
      </c>
      <c r="T27" s="252"/>
      <c r="U27" s="252"/>
      <c r="V27" s="252" t="s">
        <v>86</v>
      </c>
      <c r="W27" s="252"/>
      <c r="X27" s="252"/>
      <c r="Y27" s="252"/>
      <c r="Z27" s="252"/>
      <c r="AA27" s="252"/>
      <c r="AB27" s="252"/>
      <c r="AC27" s="252"/>
      <c r="AD27" s="252"/>
      <c r="AE27" s="252" t="s">
        <v>85</v>
      </c>
      <c r="AF27" s="252"/>
      <c r="AG27" s="252"/>
      <c r="AH27" s="252" t="s">
        <v>86</v>
      </c>
      <c r="AI27" s="252"/>
      <c r="AJ27" s="252"/>
      <c r="AK27" s="252"/>
      <c r="AL27" s="252"/>
      <c r="AM27" s="252"/>
      <c r="AN27" s="252"/>
      <c r="AO27" s="252"/>
      <c r="AP27" s="252"/>
      <c r="AQ27" s="252" t="s">
        <v>85</v>
      </c>
      <c r="AR27" s="252"/>
      <c r="AS27" s="252"/>
      <c r="AT27" s="252" t="s">
        <v>87</v>
      </c>
      <c r="AU27" s="252"/>
      <c r="AV27" s="252"/>
      <c r="AW27" s="252"/>
      <c r="AX27" s="252"/>
      <c r="AY27" s="252"/>
      <c r="AZ27" s="252"/>
      <c r="BA27" s="252"/>
      <c r="BB27" s="293"/>
      <c r="BC27" s="59"/>
      <c r="BD27" s="298" t="s">
        <v>85</v>
      </c>
      <c r="BE27" s="252"/>
      <c r="BF27" s="252" t="s">
        <v>87</v>
      </c>
      <c r="BG27" s="252"/>
      <c r="BH27" s="252"/>
      <c r="BI27" s="252"/>
      <c r="BJ27" s="252"/>
      <c r="BK27" s="252"/>
      <c r="BL27" s="252"/>
      <c r="BM27" s="252"/>
      <c r="BN27" s="252"/>
      <c r="BO27" s="197" t="s">
        <v>85</v>
      </c>
      <c r="BP27" s="292"/>
      <c r="BQ27" s="197" t="s">
        <v>87</v>
      </c>
      <c r="BR27" s="198"/>
      <c r="BS27" s="198"/>
      <c r="BT27" s="198"/>
      <c r="BU27" s="198"/>
      <c r="BV27" s="198"/>
      <c r="BW27" s="198"/>
      <c r="BX27" s="198"/>
      <c r="BY27" s="292"/>
      <c r="BZ27" s="197" t="s">
        <v>85</v>
      </c>
      <c r="CA27" s="292"/>
      <c r="CB27" s="252" t="s">
        <v>87</v>
      </c>
      <c r="CC27" s="252"/>
      <c r="CD27" s="252"/>
      <c r="CE27" s="252"/>
      <c r="CF27" s="252"/>
      <c r="CG27" s="252"/>
      <c r="CH27" s="252"/>
      <c r="CI27" s="252"/>
      <c r="CJ27" s="293"/>
    </row>
    <row r="28" spans="1:89" ht="6.75" customHeight="1">
      <c r="A28" s="91"/>
      <c r="B28" s="57"/>
      <c r="C28" s="57"/>
      <c r="D28" s="57"/>
      <c r="E28" s="57"/>
      <c r="F28" s="57"/>
      <c r="G28" s="57"/>
      <c r="H28" s="299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94"/>
      <c r="BC28" s="59"/>
      <c r="BD28" s="299"/>
      <c r="BE28" s="253"/>
      <c r="BF28" s="253"/>
      <c r="BG28" s="253"/>
      <c r="BH28" s="253"/>
      <c r="BI28" s="253"/>
      <c r="BJ28" s="253"/>
      <c r="BK28" s="253"/>
      <c r="BL28" s="253"/>
      <c r="BM28" s="253"/>
      <c r="BN28" s="253"/>
      <c r="BO28" s="261"/>
      <c r="BP28" s="263"/>
      <c r="BQ28" s="261"/>
      <c r="BR28" s="262"/>
      <c r="BS28" s="262"/>
      <c r="BT28" s="262"/>
      <c r="BU28" s="262"/>
      <c r="BV28" s="262"/>
      <c r="BW28" s="262"/>
      <c r="BX28" s="262"/>
      <c r="BY28" s="263"/>
      <c r="BZ28" s="261"/>
      <c r="CA28" s="263"/>
      <c r="CB28" s="253"/>
      <c r="CC28" s="253"/>
      <c r="CD28" s="253"/>
      <c r="CE28" s="253"/>
      <c r="CF28" s="253"/>
      <c r="CG28" s="253"/>
      <c r="CH28" s="253"/>
      <c r="CI28" s="253"/>
      <c r="CJ28" s="294"/>
    </row>
    <row r="29" spans="1:89" ht="20.100000000000001" customHeight="1">
      <c r="A29" s="295" t="s">
        <v>143</v>
      </c>
      <c r="B29" s="295"/>
      <c r="C29" s="295"/>
      <c r="D29" s="295"/>
      <c r="E29" s="295"/>
      <c r="F29" s="295"/>
      <c r="G29" s="296"/>
      <c r="H29" s="297">
        <f>'2.賃金報告【労災】'!E4</f>
        <v>0</v>
      </c>
      <c r="I29" s="291"/>
      <c r="J29" s="256">
        <f>'2.賃金報告【労災】'!F4</f>
        <v>0</v>
      </c>
      <c r="K29" s="256"/>
      <c r="L29" s="256"/>
      <c r="M29" s="256"/>
      <c r="N29" s="256"/>
      <c r="O29" s="256"/>
      <c r="P29" s="256"/>
      <c r="Q29" s="256"/>
      <c r="R29" s="256"/>
      <c r="S29" s="291">
        <f>'2.賃金報告【労災】'!G4</f>
        <v>0</v>
      </c>
      <c r="T29" s="291"/>
      <c r="U29" s="291"/>
      <c r="V29" s="256">
        <f>'2.賃金報告【労災】'!H4</f>
        <v>0</v>
      </c>
      <c r="W29" s="256"/>
      <c r="X29" s="256"/>
      <c r="Y29" s="256"/>
      <c r="Z29" s="256"/>
      <c r="AA29" s="256"/>
      <c r="AB29" s="256"/>
      <c r="AC29" s="256"/>
      <c r="AD29" s="256"/>
      <c r="AE29" s="291">
        <f>'2.賃金報告【労災】'!I4</f>
        <v>0</v>
      </c>
      <c r="AF29" s="291"/>
      <c r="AG29" s="291"/>
      <c r="AH29" s="256">
        <f>'2.賃金報告【労災】'!J4</f>
        <v>0</v>
      </c>
      <c r="AI29" s="256"/>
      <c r="AJ29" s="256"/>
      <c r="AK29" s="256"/>
      <c r="AL29" s="256"/>
      <c r="AM29" s="256"/>
      <c r="AN29" s="256"/>
      <c r="AO29" s="256"/>
      <c r="AP29" s="256"/>
      <c r="AQ29" s="291">
        <f>'2.賃金報告【労災】'!K4</f>
        <v>0</v>
      </c>
      <c r="AR29" s="291"/>
      <c r="AS29" s="291"/>
      <c r="AT29" s="256">
        <f>'2.賃金報告【労災】'!L4</f>
        <v>0</v>
      </c>
      <c r="AU29" s="256"/>
      <c r="AV29" s="256"/>
      <c r="AW29" s="256"/>
      <c r="AX29" s="256"/>
      <c r="AY29" s="256"/>
      <c r="AZ29" s="256"/>
      <c r="BA29" s="256"/>
      <c r="BB29" s="257"/>
      <c r="BD29" s="297">
        <f>'3.賃金報告【雇用】'!E4</f>
        <v>0</v>
      </c>
      <c r="BE29" s="291"/>
      <c r="BF29" s="256">
        <f>'3.賃金報告【雇用】'!F4</f>
        <v>0</v>
      </c>
      <c r="BG29" s="256"/>
      <c r="BH29" s="256"/>
      <c r="BI29" s="256"/>
      <c r="BJ29" s="256"/>
      <c r="BK29" s="256"/>
      <c r="BL29" s="256"/>
      <c r="BM29" s="256"/>
      <c r="BN29" s="256"/>
      <c r="BO29" s="254">
        <f>'3.賃金報告【雇用】'!G4</f>
        <v>0</v>
      </c>
      <c r="BP29" s="255"/>
      <c r="BQ29" s="300">
        <f>'3.賃金報告【雇用】'!H4</f>
        <v>0</v>
      </c>
      <c r="BR29" s="301"/>
      <c r="BS29" s="301"/>
      <c r="BT29" s="301"/>
      <c r="BU29" s="301"/>
      <c r="BV29" s="301"/>
      <c r="BW29" s="301"/>
      <c r="BX29" s="301"/>
      <c r="BY29" s="302"/>
      <c r="BZ29" s="254">
        <f>'3.賃金報告【雇用】'!I4</f>
        <v>0</v>
      </c>
      <c r="CA29" s="255"/>
      <c r="CB29" s="256">
        <f>'3.賃金報告【雇用】'!J4</f>
        <v>0</v>
      </c>
      <c r="CC29" s="256"/>
      <c r="CD29" s="256"/>
      <c r="CE29" s="256"/>
      <c r="CF29" s="256"/>
      <c r="CG29" s="256"/>
      <c r="CH29" s="256"/>
      <c r="CI29" s="256"/>
      <c r="CJ29" s="257"/>
    </row>
    <row r="30" spans="1:89" ht="20.100000000000001" customHeight="1">
      <c r="A30" s="295" t="s">
        <v>73</v>
      </c>
      <c r="B30" s="295"/>
      <c r="C30" s="295"/>
      <c r="D30" s="295"/>
      <c r="E30" s="295"/>
      <c r="F30" s="295"/>
      <c r="G30" s="296"/>
      <c r="H30" s="297">
        <f>'2.賃金報告【労災】'!E5</f>
        <v>0</v>
      </c>
      <c r="I30" s="291"/>
      <c r="J30" s="256">
        <f>'2.賃金報告【労災】'!F5</f>
        <v>0</v>
      </c>
      <c r="K30" s="256"/>
      <c r="L30" s="256"/>
      <c r="M30" s="256"/>
      <c r="N30" s="256"/>
      <c r="O30" s="256"/>
      <c r="P30" s="256"/>
      <c r="Q30" s="256"/>
      <c r="R30" s="256"/>
      <c r="S30" s="291">
        <f>'2.賃金報告【労災】'!G5</f>
        <v>0</v>
      </c>
      <c r="T30" s="291"/>
      <c r="U30" s="291"/>
      <c r="V30" s="256">
        <f>'2.賃金報告【労災】'!H5</f>
        <v>0</v>
      </c>
      <c r="W30" s="256"/>
      <c r="X30" s="256"/>
      <c r="Y30" s="256"/>
      <c r="Z30" s="256"/>
      <c r="AA30" s="256"/>
      <c r="AB30" s="256"/>
      <c r="AC30" s="256"/>
      <c r="AD30" s="256"/>
      <c r="AE30" s="291">
        <f>'2.賃金報告【労災】'!I5</f>
        <v>0</v>
      </c>
      <c r="AF30" s="291"/>
      <c r="AG30" s="291"/>
      <c r="AH30" s="256">
        <f>'2.賃金報告【労災】'!J5</f>
        <v>0</v>
      </c>
      <c r="AI30" s="256"/>
      <c r="AJ30" s="256"/>
      <c r="AK30" s="256"/>
      <c r="AL30" s="256"/>
      <c r="AM30" s="256"/>
      <c r="AN30" s="256"/>
      <c r="AO30" s="256"/>
      <c r="AP30" s="256"/>
      <c r="AQ30" s="291">
        <f>'2.賃金報告【労災】'!K5</f>
        <v>0</v>
      </c>
      <c r="AR30" s="291"/>
      <c r="AS30" s="291"/>
      <c r="AT30" s="256">
        <f>'2.賃金報告【労災】'!L5</f>
        <v>0</v>
      </c>
      <c r="AU30" s="256"/>
      <c r="AV30" s="256"/>
      <c r="AW30" s="256"/>
      <c r="AX30" s="256"/>
      <c r="AY30" s="256"/>
      <c r="AZ30" s="256"/>
      <c r="BA30" s="256"/>
      <c r="BB30" s="257"/>
      <c r="BD30" s="297">
        <f>'3.賃金報告【雇用】'!E5</f>
        <v>0</v>
      </c>
      <c r="BE30" s="291"/>
      <c r="BF30" s="256">
        <f>'3.賃金報告【雇用】'!F5</f>
        <v>0</v>
      </c>
      <c r="BG30" s="256"/>
      <c r="BH30" s="256"/>
      <c r="BI30" s="256"/>
      <c r="BJ30" s="256"/>
      <c r="BK30" s="256"/>
      <c r="BL30" s="256"/>
      <c r="BM30" s="256"/>
      <c r="BN30" s="256"/>
      <c r="BO30" s="254">
        <f>'3.賃金報告【雇用】'!G5</f>
        <v>0</v>
      </c>
      <c r="BP30" s="255"/>
      <c r="BQ30" s="300">
        <f>'3.賃金報告【雇用】'!H5</f>
        <v>0</v>
      </c>
      <c r="BR30" s="301"/>
      <c r="BS30" s="301"/>
      <c r="BT30" s="301"/>
      <c r="BU30" s="301"/>
      <c r="BV30" s="301"/>
      <c r="BW30" s="301"/>
      <c r="BX30" s="301"/>
      <c r="BY30" s="302"/>
      <c r="BZ30" s="254">
        <f>'3.賃金報告【雇用】'!I5</f>
        <v>0</v>
      </c>
      <c r="CA30" s="255"/>
      <c r="CB30" s="256">
        <f>'3.賃金報告【雇用】'!J5</f>
        <v>0</v>
      </c>
      <c r="CC30" s="256"/>
      <c r="CD30" s="256"/>
      <c r="CE30" s="256"/>
      <c r="CF30" s="256"/>
      <c r="CG30" s="256"/>
      <c r="CH30" s="256"/>
      <c r="CI30" s="256"/>
      <c r="CJ30" s="257"/>
    </row>
    <row r="31" spans="1:89" ht="20.100000000000001" customHeight="1">
      <c r="A31" s="295" t="s">
        <v>74</v>
      </c>
      <c r="B31" s="295"/>
      <c r="C31" s="295"/>
      <c r="D31" s="295"/>
      <c r="E31" s="295"/>
      <c r="F31" s="295"/>
      <c r="G31" s="296"/>
      <c r="H31" s="303">
        <f>'2.賃金報告【労災】'!E6</f>
        <v>0</v>
      </c>
      <c r="I31" s="255"/>
      <c r="J31" s="256">
        <f>'2.賃金報告【労災】'!F6</f>
        <v>0</v>
      </c>
      <c r="K31" s="256"/>
      <c r="L31" s="256"/>
      <c r="M31" s="256"/>
      <c r="N31" s="256"/>
      <c r="O31" s="256"/>
      <c r="P31" s="256"/>
      <c r="Q31" s="256"/>
      <c r="R31" s="256"/>
      <c r="S31" s="291">
        <f>'2.賃金報告【労災】'!G6</f>
        <v>0</v>
      </c>
      <c r="T31" s="291"/>
      <c r="U31" s="291"/>
      <c r="V31" s="256">
        <f>'2.賃金報告【労災】'!H6</f>
        <v>0</v>
      </c>
      <c r="W31" s="256"/>
      <c r="X31" s="256"/>
      <c r="Y31" s="256"/>
      <c r="Z31" s="256"/>
      <c r="AA31" s="256"/>
      <c r="AB31" s="256"/>
      <c r="AC31" s="256"/>
      <c r="AD31" s="256"/>
      <c r="AE31" s="291">
        <f>'2.賃金報告【労災】'!I6</f>
        <v>0</v>
      </c>
      <c r="AF31" s="291"/>
      <c r="AG31" s="291"/>
      <c r="AH31" s="256">
        <f>'2.賃金報告【労災】'!J6</f>
        <v>0</v>
      </c>
      <c r="AI31" s="256"/>
      <c r="AJ31" s="256"/>
      <c r="AK31" s="256"/>
      <c r="AL31" s="256"/>
      <c r="AM31" s="256"/>
      <c r="AN31" s="256"/>
      <c r="AO31" s="256"/>
      <c r="AP31" s="256"/>
      <c r="AQ31" s="291">
        <f>'2.賃金報告【労災】'!K6</f>
        <v>0</v>
      </c>
      <c r="AR31" s="291"/>
      <c r="AS31" s="291"/>
      <c r="AT31" s="256">
        <f>'2.賃金報告【労災】'!L6</f>
        <v>0</v>
      </c>
      <c r="AU31" s="256"/>
      <c r="AV31" s="256"/>
      <c r="AW31" s="256"/>
      <c r="AX31" s="256"/>
      <c r="AY31" s="256"/>
      <c r="AZ31" s="256"/>
      <c r="BA31" s="256"/>
      <c r="BB31" s="257"/>
      <c r="BD31" s="297">
        <f>'3.賃金報告【雇用】'!E6</f>
        <v>0</v>
      </c>
      <c r="BE31" s="291"/>
      <c r="BF31" s="256">
        <f>'3.賃金報告【雇用】'!F6</f>
        <v>0</v>
      </c>
      <c r="BG31" s="256"/>
      <c r="BH31" s="256"/>
      <c r="BI31" s="256"/>
      <c r="BJ31" s="256"/>
      <c r="BK31" s="256"/>
      <c r="BL31" s="256"/>
      <c r="BM31" s="256"/>
      <c r="BN31" s="256"/>
      <c r="BO31" s="254">
        <f>'3.賃金報告【雇用】'!G6</f>
        <v>0</v>
      </c>
      <c r="BP31" s="255"/>
      <c r="BQ31" s="300">
        <f>'3.賃金報告【雇用】'!H6</f>
        <v>0</v>
      </c>
      <c r="BR31" s="301"/>
      <c r="BS31" s="301"/>
      <c r="BT31" s="301"/>
      <c r="BU31" s="301"/>
      <c r="BV31" s="301"/>
      <c r="BW31" s="301"/>
      <c r="BX31" s="301"/>
      <c r="BY31" s="302"/>
      <c r="BZ31" s="254">
        <f>'3.賃金報告【雇用】'!I6</f>
        <v>0</v>
      </c>
      <c r="CA31" s="255"/>
      <c r="CB31" s="256">
        <f>'3.賃金報告【雇用】'!J6</f>
        <v>0</v>
      </c>
      <c r="CC31" s="256"/>
      <c r="CD31" s="256"/>
      <c r="CE31" s="256"/>
      <c r="CF31" s="256"/>
      <c r="CG31" s="256"/>
      <c r="CH31" s="256"/>
      <c r="CI31" s="256"/>
      <c r="CJ31" s="257"/>
    </row>
    <row r="32" spans="1:89" ht="20.100000000000001" customHeight="1">
      <c r="A32" s="295" t="s">
        <v>75</v>
      </c>
      <c r="B32" s="295"/>
      <c r="C32" s="295"/>
      <c r="D32" s="295"/>
      <c r="E32" s="295"/>
      <c r="F32" s="295"/>
      <c r="G32" s="296"/>
      <c r="H32" s="303">
        <f>'2.賃金報告【労災】'!E7</f>
        <v>0</v>
      </c>
      <c r="I32" s="255"/>
      <c r="J32" s="256">
        <f>'2.賃金報告【労災】'!F7</f>
        <v>0</v>
      </c>
      <c r="K32" s="256"/>
      <c r="L32" s="256"/>
      <c r="M32" s="256"/>
      <c r="N32" s="256"/>
      <c r="O32" s="256"/>
      <c r="P32" s="256"/>
      <c r="Q32" s="256"/>
      <c r="R32" s="256"/>
      <c r="S32" s="291">
        <f>'2.賃金報告【労災】'!G7</f>
        <v>0</v>
      </c>
      <c r="T32" s="291"/>
      <c r="U32" s="291"/>
      <c r="V32" s="256">
        <f>'2.賃金報告【労災】'!H7</f>
        <v>0</v>
      </c>
      <c r="W32" s="256"/>
      <c r="X32" s="256"/>
      <c r="Y32" s="256"/>
      <c r="Z32" s="256"/>
      <c r="AA32" s="256"/>
      <c r="AB32" s="256"/>
      <c r="AC32" s="256"/>
      <c r="AD32" s="256"/>
      <c r="AE32" s="291">
        <f>'2.賃金報告【労災】'!I7</f>
        <v>0</v>
      </c>
      <c r="AF32" s="291"/>
      <c r="AG32" s="291"/>
      <c r="AH32" s="256">
        <f>'2.賃金報告【労災】'!J7</f>
        <v>0</v>
      </c>
      <c r="AI32" s="256"/>
      <c r="AJ32" s="256"/>
      <c r="AK32" s="256"/>
      <c r="AL32" s="256"/>
      <c r="AM32" s="256"/>
      <c r="AN32" s="256"/>
      <c r="AO32" s="256"/>
      <c r="AP32" s="256"/>
      <c r="AQ32" s="291">
        <f>'2.賃金報告【労災】'!K7</f>
        <v>0</v>
      </c>
      <c r="AR32" s="291"/>
      <c r="AS32" s="291"/>
      <c r="AT32" s="256">
        <f>'2.賃金報告【労災】'!L7</f>
        <v>0</v>
      </c>
      <c r="AU32" s="256"/>
      <c r="AV32" s="256"/>
      <c r="AW32" s="256"/>
      <c r="AX32" s="256"/>
      <c r="AY32" s="256"/>
      <c r="AZ32" s="256"/>
      <c r="BA32" s="256"/>
      <c r="BB32" s="257"/>
      <c r="BD32" s="297">
        <f>'3.賃金報告【雇用】'!E7</f>
        <v>0</v>
      </c>
      <c r="BE32" s="291"/>
      <c r="BF32" s="256">
        <f>'3.賃金報告【雇用】'!F7</f>
        <v>0</v>
      </c>
      <c r="BG32" s="256"/>
      <c r="BH32" s="256"/>
      <c r="BI32" s="256"/>
      <c r="BJ32" s="256"/>
      <c r="BK32" s="256"/>
      <c r="BL32" s="256"/>
      <c r="BM32" s="256"/>
      <c r="BN32" s="256"/>
      <c r="BO32" s="254">
        <f>'3.賃金報告【雇用】'!G7</f>
        <v>0</v>
      </c>
      <c r="BP32" s="255"/>
      <c r="BQ32" s="300">
        <f>'3.賃金報告【雇用】'!H7</f>
        <v>0</v>
      </c>
      <c r="BR32" s="301"/>
      <c r="BS32" s="301"/>
      <c r="BT32" s="301"/>
      <c r="BU32" s="301"/>
      <c r="BV32" s="301"/>
      <c r="BW32" s="301"/>
      <c r="BX32" s="301"/>
      <c r="BY32" s="302"/>
      <c r="BZ32" s="254">
        <f>'3.賃金報告【雇用】'!I7</f>
        <v>0</v>
      </c>
      <c r="CA32" s="255"/>
      <c r="CB32" s="256">
        <f>'3.賃金報告【雇用】'!J7</f>
        <v>0</v>
      </c>
      <c r="CC32" s="256"/>
      <c r="CD32" s="256"/>
      <c r="CE32" s="256"/>
      <c r="CF32" s="256"/>
      <c r="CG32" s="256"/>
      <c r="CH32" s="256"/>
      <c r="CI32" s="256"/>
      <c r="CJ32" s="257"/>
    </row>
    <row r="33" spans="1:99" ht="20.100000000000001" customHeight="1">
      <c r="A33" s="295" t="s">
        <v>76</v>
      </c>
      <c r="B33" s="295"/>
      <c r="C33" s="295"/>
      <c r="D33" s="295"/>
      <c r="E33" s="295"/>
      <c r="F33" s="295"/>
      <c r="G33" s="296"/>
      <c r="H33" s="303">
        <f>'2.賃金報告【労災】'!E8</f>
        <v>0</v>
      </c>
      <c r="I33" s="255"/>
      <c r="J33" s="256">
        <f>'2.賃金報告【労災】'!F8</f>
        <v>0</v>
      </c>
      <c r="K33" s="256"/>
      <c r="L33" s="256"/>
      <c r="M33" s="256"/>
      <c r="N33" s="256"/>
      <c r="O33" s="256"/>
      <c r="P33" s="256"/>
      <c r="Q33" s="256"/>
      <c r="R33" s="256"/>
      <c r="S33" s="291">
        <f>'2.賃金報告【労災】'!G8</f>
        <v>0</v>
      </c>
      <c r="T33" s="291"/>
      <c r="U33" s="291"/>
      <c r="V33" s="256">
        <f>'2.賃金報告【労災】'!H8</f>
        <v>0</v>
      </c>
      <c r="W33" s="256"/>
      <c r="X33" s="256"/>
      <c r="Y33" s="256"/>
      <c r="Z33" s="256"/>
      <c r="AA33" s="256"/>
      <c r="AB33" s="256"/>
      <c r="AC33" s="256"/>
      <c r="AD33" s="256"/>
      <c r="AE33" s="291">
        <f>'2.賃金報告【労災】'!I8</f>
        <v>0</v>
      </c>
      <c r="AF33" s="291"/>
      <c r="AG33" s="291"/>
      <c r="AH33" s="256">
        <f>'2.賃金報告【労災】'!J8</f>
        <v>0</v>
      </c>
      <c r="AI33" s="256"/>
      <c r="AJ33" s="256"/>
      <c r="AK33" s="256"/>
      <c r="AL33" s="256"/>
      <c r="AM33" s="256"/>
      <c r="AN33" s="256"/>
      <c r="AO33" s="256"/>
      <c r="AP33" s="256"/>
      <c r="AQ33" s="291">
        <f>'2.賃金報告【労災】'!K8</f>
        <v>0</v>
      </c>
      <c r="AR33" s="291"/>
      <c r="AS33" s="291"/>
      <c r="AT33" s="256">
        <f>'2.賃金報告【労災】'!L8</f>
        <v>0</v>
      </c>
      <c r="AU33" s="256"/>
      <c r="AV33" s="256"/>
      <c r="AW33" s="256"/>
      <c r="AX33" s="256"/>
      <c r="AY33" s="256"/>
      <c r="AZ33" s="256"/>
      <c r="BA33" s="256"/>
      <c r="BB33" s="257"/>
      <c r="BD33" s="297">
        <f>'3.賃金報告【雇用】'!E8</f>
        <v>0</v>
      </c>
      <c r="BE33" s="291"/>
      <c r="BF33" s="256">
        <f>'3.賃金報告【雇用】'!F8</f>
        <v>0</v>
      </c>
      <c r="BG33" s="256"/>
      <c r="BH33" s="256"/>
      <c r="BI33" s="256"/>
      <c r="BJ33" s="256"/>
      <c r="BK33" s="256"/>
      <c r="BL33" s="256"/>
      <c r="BM33" s="256"/>
      <c r="BN33" s="256"/>
      <c r="BO33" s="254">
        <f>'3.賃金報告【雇用】'!G8</f>
        <v>0</v>
      </c>
      <c r="BP33" s="255"/>
      <c r="BQ33" s="300">
        <f>'3.賃金報告【雇用】'!H8</f>
        <v>0</v>
      </c>
      <c r="BR33" s="301"/>
      <c r="BS33" s="301"/>
      <c r="BT33" s="301"/>
      <c r="BU33" s="301"/>
      <c r="BV33" s="301"/>
      <c r="BW33" s="301"/>
      <c r="BX33" s="301"/>
      <c r="BY33" s="302"/>
      <c r="BZ33" s="254">
        <f>'3.賃金報告【雇用】'!I8</f>
        <v>0</v>
      </c>
      <c r="CA33" s="255"/>
      <c r="CB33" s="256">
        <f>'3.賃金報告【雇用】'!J8</f>
        <v>0</v>
      </c>
      <c r="CC33" s="256"/>
      <c r="CD33" s="256"/>
      <c r="CE33" s="256"/>
      <c r="CF33" s="256"/>
      <c r="CG33" s="256"/>
      <c r="CH33" s="256"/>
      <c r="CI33" s="256"/>
      <c r="CJ33" s="257"/>
    </row>
    <row r="34" spans="1:99" ht="20.100000000000001" customHeight="1">
      <c r="A34" s="313" t="s">
        <v>77</v>
      </c>
      <c r="B34" s="313"/>
      <c r="C34" s="313"/>
      <c r="D34" s="313"/>
      <c r="E34" s="313"/>
      <c r="F34" s="313"/>
      <c r="G34" s="314"/>
      <c r="H34" s="315">
        <f>'2.賃金報告【労災】'!E9</f>
        <v>0</v>
      </c>
      <c r="I34" s="309"/>
      <c r="J34" s="305">
        <f>'2.賃金報告【労災】'!F9</f>
        <v>0</v>
      </c>
      <c r="K34" s="305"/>
      <c r="L34" s="305"/>
      <c r="M34" s="305"/>
      <c r="N34" s="305"/>
      <c r="O34" s="305"/>
      <c r="P34" s="305"/>
      <c r="Q34" s="305"/>
      <c r="R34" s="305"/>
      <c r="S34" s="304">
        <f>'2.賃金報告【労災】'!G9</f>
        <v>0</v>
      </c>
      <c r="T34" s="304"/>
      <c r="U34" s="304"/>
      <c r="V34" s="305">
        <f>'2.賃金報告【労災】'!H9</f>
        <v>0</v>
      </c>
      <c r="W34" s="305"/>
      <c r="X34" s="305"/>
      <c r="Y34" s="305"/>
      <c r="Z34" s="305"/>
      <c r="AA34" s="305"/>
      <c r="AB34" s="305"/>
      <c r="AC34" s="305"/>
      <c r="AD34" s="305"/>
      <c r="AE34" s="304">
        <f>'2.賃金報告【労災】'!I9</f>
        <v>0</v>
      </c>
      <c r="AF34" s="304"/>
      <c r="AG34" s="304"/>
      <c r="AH34" s="305">
        <f>'2.賃金報告【労災】'!J9</f>
        <v>0</v>
      </c>
      <c r="AI34" s="305"/>
      <c r="AJ34" s="305"/>
      <c r="AK34" s="305"/>
      <c r="AL34" s="305"/>
      <c r="AM34" s="305"/>
      <c r="AN34" s="305"/>
      <c r="AO34" s="305"/>
      <c r="AP34" s="305"/>
      <c r="AQ34" s="304">
        <f>'2.賃金報告【労災】'!K9</f>
        <v>0</v>
      </c>
      <c r="AR34" s="304"/>
      <c r="AS34" s="304"/>
      <c r="AT34" s="305">
        <f>'2.賃金報告【労災】'!L9</f>
        <v>0</v>
      </c>
      <c r="AU34" s="305"/>
      <c r="AV34" s="305"/>
      <c r="AW34" s="305"/>
      <c r="AX34" s="305"/>
      <c r="AY34" s="305"/>
      <c r="AZ34" s="305"/>
      <c r="BA34" s="305"/>
      <c r="BB34" s="306"/>
      <c r="BD34" s="307">
        <f>'3.賃金報告【雇用】'!E9</f>
        <v>0</v>
      </c>
      <c r="BE34" s="304"/>
      <c r="BF34" s="305">
        <f>'3.賃金報告【雇用】'!F9</f>
        <v>0</v>
      </c>
      <c r="BG34" s="305"/>
      <c r="BH34" s="305"/>
      <c r="BI34" s="305"/>
      <c r="BJ34" s="305"/>
      <c r="BK34" s="305"/>
      <c r="BL34" s="305"/>
      <c r="BM34" s="305"/>
      <c r="BN34" s="305"/>
      <c r="BO34" s="308">
        <f>'3.賃金報告【雇用】'!G9</f>
        <v>0</v>
      </c>
      <c r="BP34" s="309"/>
      <c r="BQ34" s="310">
        <f>'3.賃金報告【雇用】'!H9</f>
        <v>0</v>
      </c>
      <c r="BR34" s="311"/>
      <c r="BS34" s="311"/>
      <c r="BT34" s="311"/>
      <c r="BU34" s="311"/>
      <c r="BV34" s="311"/>
      <c r="BW34" s="311"/>
      <c r="BX34" s="311"/>
      <c r="BY34" s="312"/>
      <c r="BZ34" s="308">
        <f>'3.賃金報告【雇用】'!I9</f>
        <v>0</v>
      </c>
      <c r="CA34" s="309"/>
      <c r="CB34" s="305">
        <f>'3.賃金報告【雇用】'!J9</f>
        <v>0</v>
      </c>
      <c r="CC34" s="305"/>
      <c r="CD34" s="305"/>
      <c r="CE34" s="305"/>
      <c r="CF34" s="305"/>
      <c r="CG34" s="305"/>
      <c r="CH34" s="305"/>
      <c r="CI34" s="305"/>
      <c r="CJ34" s="306"/>
    </row>
    <row r="35" spans="1:99" ht="20.100000000000001" customHeight="1">
      <c r="A35" s="295" t="s">
        <v>78</v>
      </c>
      <c r="B35" s="295"/>
      <c r="C35" s="295"/>
      <c r="D35" s="295"/>
      <c r="E35" s="295"/>
      <c r="F35" s="295"/>
      <c r="G35" s="296"/>
      <c r="H35" s="303">
        <f>'2.賃金報告【労災】'!E10</f>
        <v>0</v>
      </c>
      <c r="I35" s="255"/>
      <c r="J35" s="256">
        <f>'2.賃金報告【労災】'!F10</f>
        <v>0</v>
      </c>
      <c r="K35" s="256"/>
      <c r="L35" s="256"/>
      <c r="M35" s="256"/>
      <c r="N35" s="256"/>
      <c r="O35" s="256"/>
      <c r="P35" s="256"/>
      <c r="Q35" s="256"/>
      <c r="R35" s="256"/>
      <c r="S35" s="291">
        <f>'2.賃金報告【労災】'!G10</f>
        <v>0</v>
      </c>
      <c r="T35" s="291"/>
      <c r="U35" s="291"/>
      <c r="V35" s="256">
        <f>'2.賃金報告【労災】'!H10</f>
        <v>0</v>
      </c>
      <c r="W35" s="256"/>
      <c r="X35" s="256"/>
      <c r="Y35" s="256"/>
      <c r="Z35" s="256"/>
      <c r="AA35" s="256"/>
      <c r="AB35" s="256"/>
      <c r="AC35" s="256"/>
      <c r="AD35" s="256"/>
      <c r="AE35" s="291">
        <f>'2.賃金報告【労災】'!I10</f>
        <v>0</v>
      </c>
      <c r="AF35" s="291"/>
      <c r="AG35" s="291"/>
      <c r="AH35" s="256">
        <f>'2.賃金報告【労災】'!J10</f>
        <v>0</v>
      </c>
      <c r="AI35" s="256"/>
      <c r="AJ35" s="256"/>
      <c r="AK35" s="256"/>
      <c r="AL35" s="256"/>
      <c r="AM35" s="256"/>
      <c r="AN35" s="256"/>
      <c r="AO35" s="256"/>
      <c r="AP35" s="256"/>
      <c r="AQ35" s="291">
        <f>'2.賃金報告【労災】'!K10</f>
        <v>0</v>
      </c>
      <c r="AR35" s="291"/>
      <c r="AS35" s="291"/>
      <c r="AT35" s="256">
        <f>'2.賃金報告【労災】'!L10</f>
        <v>0</v>
      </c>
      <c r="AU35" s="256"/>
      <c r="AV35" s="256"/>
      <c r="AW35" s="256"/>
      <c r="AX35" s="256"/>
      <c r="AY35" s="256"/>
      <c r="AZ35" s="256"/>
      <c r="BA35" s="256"/>
      <c r="BB35" s="257"/>
      <c r="BC35" s="100"/>
      <c r="BD35" s="297">
        <f>'3.賃金報告【雇用】'!E10</f>
        <v>0</v>
      </c>
      <c r="BE35" s="291"/>
      <c r="BF35" s="256">
        <f>'3.賃金報告【雇用】'!F10</f>
        <v>0</v>
      </c>
      <c r="BG35" s="256"/>
      <c r="BH35" s="256"/>
      <c r="BI35" s="256"/>
      <c r="BJ35" s="256"/>
      <c r="BK35" s="256"/>
      <c r="BL35" s="256"/>
      <c r="BM35" s="256"/>
      <c r="BN35" s="256"/>
      <c r="BO35" s="254">
        <f>'3.賃金報告【雇用】'!G10</f>
        <v>0</v>
      </c>
      <c r="BP35" s="255"/>
      <c r="BQ35" s="300">
        <f>'3.賃金報告【雇用】'!H10</f>
        <v>0</v>
      </c>
      <c r="BR35" s="301"/>
      <c r="BS35" s="301"/>
      <c r="BT35" s="301"/>
      <c r="BU35" s="301"/>
      <c r="BV35" s="301"/>
      <c r="BW35" s="301"/>
      <c r="BX35" s="301"/>
      <c r="BY35" s="302"/>
      <c r="BZ35" s="254">
        <f>'3.賃金報告【雇用】'!I10</f>
        <v>0</v>
      </c>
      <c r="CA35" s="255"/>
      <c r="CB35" s="256">
        <f>'3.賃金報告【雇用】'!J10</f>
        <v>0</v>
      </c>
      <c r="CC35" s="256"/>
      <c r="CD35" s="256"/>
      <c r="CE35" s="256"/>
      <c r="CF35" s="256"/>
      <c r="CG35" s="256"/>
      <c r="CH35" s="256"/>
      <c r="CI35" s="256"/>
      <c r="CJ35" s="257"/>
    </row>
    <row r="36" spans="1:99" ht="20.100000000000001" customHeight="1">
      <c r="A36" s="295" t="s">
        <v>79</v>
      </c>
      <c r="B36" s="295"/>
      <c r="C36" s="295"/>
      <c r="D36" s="295"/>
      <c r="E36" s="295"/>
      <c r="F36" s="295"/>
      <c r="G36" s="296"/>
      <c r="H36" s="303">
        <f>'2.賃金報告【労災】'!E11</f>
        <v>0</v>
      </c>
      <c r="I36" s="255"/>
      <c r="J36" s="256">
        <f>'2.賃金報告【労災】'!F11</f>
        <v>0</v>
      </c>
      <c r="K36" s="256"/>
      <c r="L36" s="256"/>
      <c r="M36" s="256"/>
      <c r="N36" s="256"/>
      <c r="O36" s="256"/>
      <c r="P36" s="256"/>
      <c r="Q36" s="256"/>
      <c r="R36" s="256"/>
      <c r="S36" s="291">
        <f>'2.賃金報告【労災】'!G11</f>
        <v>0</v>
      </c>
      <c r="T36" s="291"/>
      <c r="U36" s="291"/>
      <c r="V36" s="256">
        <f>'2.賃金報告【労災】'!H11</f>
        <v>0</v>
      </c>
      <c r="W36" s="256"/>
      <c r="X36" s="256"/>
      <c r="Y36" s="256"/>
      <c r="Z36" s="256"/>
      <c r="AA36" s="256"/>
      <c r="AB36" s="256"/>
      <c r="AC36" s="256"/>
      <c r="AD36" s="256"/>
      <c r="AE36" s="291">
        <f>'2.賃金報告【労災】'!I11</f>
        <v>0</v>
      </c>
      <c r="AF36" s="291"/>
      <c r="AG36" s="291"/>
      <c r="AH36" s="256">
        <f>'2.賃金報告【労災】'!J11</f>
        <v>0</v>
      </c>
      <c r="AI36" s="256"/>
      <c r="AJ36" s="256"/>
      <c r="AK36" s="256"/>
      <c r="AL36" s="256"/>
      <c r="AM36" s="256"/>
      <c r="AN36" s="256"/>
      <c r="AO36" s="256"/>
      <c r="AP36" s="256"/>
      <c r="AQ36" s="291">
        <f>'2.賃金報告【労災】'!K11</f>
        <v>0</v>
      </c>
      <c r="AR36" s="291"/>
      <c r="AS36" s="291"/>
      <c r="AT36" s="256">
        <f>'2.賃金報告【労災】'!L11</f>
        <v>0</v>
      </c>
      <c r="AU36" s="256"/>
      <c r="AV36" s="256"/>
      <c r="AW36" s="256"/>
      <c r="AX36" s="256"/>
      <c r="AY36" s="256"/>
      <c r="AZ36" s="256"/>
      <c r="BA36" s="256"/>
      <c r="BB36" s="257"/>
      <c r="BC36" s="100"/>
      <c r="BD36" s="297">
        <f>'3.賃金報告【雇用】'!E11</f>
        <v>0</v>
      </c>
      <c r="BE36" s="291"/>
      <c r="BF36" s="256">
        <f>'3.賃金報告【雇用】'!F11</f>
        <v>0</v>
      </c>
      <c r="BG36" s="256"/>
      <c r="BH36" s="256"/>
      <c r="BI36" s="256"/>
      <c r="BJ36" s="256"/>
      <c r="BK36" s="256"/>
      <c r="BL36" s="256"/>
      <c r="BM36" s="256"/>
      <c r="BN36" s="256"/>
      <c r="BO36" s="254">
        <f>'3.賃金報告【雇用】'!G11</f>
        <v>0</v>
      </c>
      <c r="BP36" s="255"/>
      <c r="BQ36" s="300">
        <f>'3.賃金報告【雇用】'!H11</f>
        <v>0</v>
      </c>
      <c r="BR36" s="301"/>
      <c r="BS36" s="301"/>
      <c r="BT36" s="301"/>
      <c r="BU36" s="301"/>
      <c r="BV36" s="301"/>
      <c r="BW36" s="301"/>
      <c r="BX36" s="301"/>
      <c r="BY36" s="302"/>
      <c r="BZ36" s="254">
        <f>'3.賃金報告【雇用】'!I11</f>
        <v>0</v>
      </c>
      <c r="CA36" s="255"/>
      <c r="CB36" s="256">
        <f>'3.賃金報告【雇用】'!J11</f>
        <v>0</v>
      </c>
      <c r="CC36" s="256"/>
      <c r="CD36" s="256"/>
      <c r="CE36" s="256"/>
      <c r="CF36" s="256"/>
      <c r="CG36" s="256"/>
      <c r="CH36" s="256"/>
      <c r="CI36" s="256"/>
      <c r="CJ36" s="257"/>
    </row>
    <row r="37" spans="1:99" ht="20.100000000000001" customHeight="1">
      <c r="A37" s="295" t="s">
        <v>80</v>
      </c>
      <c r="B37" s="295"/>
      <c r="C37" s="295"/>
      <c r="D37" s="295"/>
      <c r="E37" s="295"/>
      <c r="F37" s="295"/>
      <c r="G37" s="296"/>
      <c r="H37" s="303">
        <f>'2.賃金報告【労災】'!E12</f>
        <v>0</v>
      </c>
      <c r="I37" s="255"/>
      <c r="J37" s="256">
        <f>'2.賃金報告【労災】'!F12</f>
        <v>0</v>
      </c>
      <c r="K37" s="256"/>
      <c r="L37" s="256"/>
      <c r="M37" s="256"/>
      <c r="N37" s="256"/>
      <c r="O37" s="256"/>
      <c r="P37" s="256"/>
      <c r="Q37" s="256"/>
      <c r="R37" s="256"/>
      <c r="S37" s="291">
        <f>'2.賃金報告【労災】'!G12</f>
        <v>0</v>
      </c>
      <c r="T37" s="291"/>
      <c r="U37" s="291"/>
      <c r="V37" s="256">
        <f>'2.賃金報告【労災】'!H12</f>
        <v>0</v>
      </c>
      <c r="W37" s="256"/>
      <c r="X37" s="256"/>
      <c r="Y37" s="256"/>
      <c r="Z37" s="256"/>
      <c r="AA37" s="256"/>
      <c r="AB37" s="256"/>
      <c r="AC37" s="256"/>
      <c r="AD37" s="256"/>
      <c r="AE37" s="291">
        <f>'2.賃金報告【労災】'!I12</f>
        <v>0</v>
      </c>
      <c r="AF37" s="291"/>
      <c r="AG37" s="291"/>
      <c r="AH37" s="256">
        <f>'2.賃金報告【労災】'!J12</f>
        <v>0</v>
      </c>
      <c r="AI37" s="256"/>
      <c r="AJ37" s="256"/>
      <c r="AK37" s="256"/>
      <c r="AL37" s="256"/>
      <c r="AM37" s="256"/>
      <c r="AN37" s="256"/>
      <c r="AO37" s="256"/>
      <c r="AP37" s="256"/>
      <c r="AQ37" s="291">
        <f>'2.賃金報告【労災】'!K12</f>
        <v>0</v>
      </c>
      <c r="AR37" s="291"/>
      <c r="AS37" s="291"/>
      <c r="AT37" s="256">
        <f>'2.賃金報告【労災】'!L12</f>
        <v>0</v>
      </c>
      <c r="AU37" s="256"/>
      <c r="AV37" s="256"/>
      <c r="AW37" s="256"/>
      <c r="AX37" s="256"/>
      <c r="AY37" s="256"/>
      <c r="AZ37" s="256"/>
      <c r="BA37" s="256"/>
      <c r="BB37" s="257"/>
      <c r="BC37" s="100"/>
      <c r="BD37" s="297">
        <f>'3.賃金報告【雇用】'!E12</f>
        <v>0</v>
      </c>
      <c r="BE37" s="291"/>
      <c r="BF37" s="256">
        <f>'3.賃金報告【雇用】'!F12</f>
        <v>0</v>
      </c>
      <c r="BG37" s="256"/>
      <c r="BH37" s="256"/>
      <c r="BI37" s="256"/>
      <c r="BJ37" s="256"/>
      <c r="BK37" s="256"/>
      <c r="BL37" s="256"/>
      <c r="BM37" s="256"/>
      <c r="BN37" s="256"/>
      <c r="BO37" s="254">
        <f>'3.賃金報告【雇用】'!G12</f>
        <v>0</v>
      </c>
      <c r="BP37" s="255"/>
      <c r="BQ37" s="300">
        <f>'3.賃金報告【雇用】'!H12</f>
        <v>0</v>
      </c>
      <c r="BR37" s="301"/>
      <c r="BS37" s="301"/>
      <c r="BT37" s="301"/>
      <c r="BU37" s="301"/>
      <c r="BV37" s="301"/>
      <c r="BW37" s="301"/>
      <c r="BX37" s="301"/>
      <c r="BY37" s="302"/>
      <c r="BZ37" s="254">
        <f>'3.賃金報告【雇用】'!I12</f>
        <v>0</v>
      </c>
      <c r="CA37" s="255"/>
      <c r="CB37" s="256">
        <f>'3.賃金報告【雇用】'!J12</f>
        <v>0</v>
      </c>
      <c r="CC37" s="256"/>
      <c r="CD37" s="256"/>
      <c r="CE37" s="256"/>
      <c r="CF37" s="256"/>
      <c r="CG37" s="256"/>
      <c r="CH37" s="256"/>
      <c r="CI37" s="256"/>
      <c r="CJ37" s="257"/>
    </row>
    <row r="38" spans="1:99" ht="20.100000000000001" customHeight="1">
      <c r="A38" s="295" t="s">
        <v>142</v>
      </c>
      <c r="B38" s="295"/>
      <c r="C38" s="295"/>
      <c r="D38" s="295"/>
      <c r="E38" s="295"/>
      <c r="F38" s="295"/>
      <c r="G38" s="296"/>
      <c r="H38" s="303">
        <f>'2.賃金報告【労災】'!E13</f>
        <v>0</v>
      </c>
      <c r="I38" s="255"/>
      <c r="J38" s="256">
        <f>'2.賃金報告【労災】'!F13</f>
        <v>0</v>
      </c>
      <c r="K38" s="256"/>
      <c r="L38" s="256"/>
      <c r="M38" s="256"/>
      <c r="N38" s="256"/>
      <c r="O38" s="256"/>
      <c r="P38" s="256"/>
      <c r="Q38" s="256"/>
      <c r="R38" s="256"/>
      <c r="S38" s="291">
        <f>'2.賃金報告【労災】'!G13</f>
        <v>0</v>
      </c>
      <c r="T38" s="291"/>
      <c r="U38" s="291"/>
      <c r="V38" s="256">
        <f>'2.賃金報告【労災】'!H13</f>
        <v>0</v>
      </c>
      <c r="W38" s="256"/>
      <c r="X38" s="256"/>
      <c r="Y38" s="256"/>
      <c r="Z38" s="256"/>
      <c r="AA38" s="256"/>
      <c r="AB38" s="256"/>
      <c r="AC38" s="256"/>
      <c r="AD38" s="256"/>
      <c r="AE38" s="291">
        <f>'2.賃金報告【労災】'!I13</f>
        <v>0</v>
      </c>
      <c r="AF38" s="291"/>
      <c r="AG38" s="291"/>
      <c r="AH38" s="256">
        <f>'2.賃金報告【労災】'!J13</f>
        <v>0</v>
      </c>
      <c r="AI38" s="256"/>
      <c r="AJ38" s="256"/>
      <c r="AK38" s="256"/>
      <c r="AL38" s="256"/>
      <c r="AM38" s="256"/>
      <c r="AN38" s="256"/>
      <c r="AO38" s="256"/>
      <c r="AP38" s="256"/>
      <c r="AQ38" s="291">
        <f>'2.賃金報告【労災】'!K13</f>
        <v>0</v>
      </c>
      <c r="AR38" s="291"/>
      <c r="AS38" s="291"/>
      <c r="AT38" s="256">
        <f>'2.賃金報告【労災】'!L13</f>
        <v>0</v>
      </c>
      <c r="AU38" s="256"/>
      <c r="AV38" s="256"/>
      <c r="AW38" s="256"/>
      <c r="AX38" s="256"/>
      <c r="AY38" s="256"/>
      <c r="AZ38" s="256"/>
      <c r="BA38" s="256"/>
      <c r="BB38" s="257"/>
      <c r="BC38" s="100"/>
      <c r="BD38" s="297">
        <f>'3.賃金報告【雇用】'!E13</f>
        <v>0</v>
      </c>
      <c r="BE38" s="291"/>
      <c r="BF38" s="256">
        <f>'3.賃金報告【雇用】'!F13</f>
        <v>0</v>
      </c>
      <c r="BG38" s="256"/>
      <c r="BH38" s="256"/>
      <c r="BI38" s="256"/>
      <c r="BJ38" s="256"/>
      <c r="BK38" s="256"/>
      <c r="BL38" s="256"/>
      <c r="BM38" s="256"/>
      <c r="BN38" s="256"/>
      <c r="BO38" s="254">
        <f>'3.賃金報告【雇用】'!G13</f>
        <v>0</v>
      </c>
      <c r="BP38" s="255"/>
      <c r="BQ38" s="300">
        <f>'3.賃金報告【雇用】'!H13</f>
        <v>0</v>
      </c>
      <c r="BR38" s="301"/>
      <c r="BS38" s="301"/>
      <c r="BT38" s="301"/>
      <c r="BU38" s="301"/>
      <c r="BV38" s="301"/>
      <c r="BW38" s="301"/>
      <c r="BX38" s="301"/>
      <c r="BY38" s="302"/>
      <c r="BZ38" s="254">
        <f>'3.賃金報告【雇用】'!I13</f>
        <v>0</v>
      </c>
      <c r="CA38" s="255"/>
      <c r="CB38" s="256">
        <f>'3.賃金報告【雇用】'!J13</f>
        <v>0</v>
      </c>
      <c r="CC38" s="256"/>
      <c r="CD38" s="256"/>
      <c r="CE38" s="256"/>
      <c r="CF38" s="256"/>
      <c r="CG38" s="256"/>
      <c r="CH38" s="256"/>
      <c r="CI38" s="256"/>
      <c r="CJ38" s="257"/>
    </row>
    <row r="39" spans="1:99" ht="20.100000000000001" customHeight="1">
      <c r="A39" s="295" t="s">
        <v>81</v>
      </c>
      <c r="B39" s="295"/>
      <c r="C39" s="295"/>
      <c r="D39" s="295"/>
      <c r="E39" s="295"/>
      <c r="F39" s="295"/>
      <c r="G39" s="296"/>
      <c r="H39" s="303">
        <f>'2.賃金報告【労災】'!E14</f>
        <v>0</v>
      </c>
      <c r="I39" s="255"/>
      <c r="J39" s="256">
        <f>'2.賃金報告【労災】'!F14</f>
        <v>0</v>
      </c>
      <c r="K39" s="256"/>
      <c r="L39" s="256"/>
      <c r="M39" s="256"/>
      <c r="N39" s="256"/>
      <c r="O39" s="256"/>
      <c r="P39" s="256"/>
      <c r="Q39" s="256"/>
      <c r="R39" s="256"/>
      <c r="S39" s="291">
        <f>'2.賃金報告【労災】'!G14</f>
        <v>0</v>
      </c>
      <c r="T39" s="291"/>
      <c r="U39" s="291"/>
      <c r="V39" s="256">
        <f>'2.賃金報告【労災】'!H14</f>
        <v>0</v>
      </c>
      <c r="W39" s="256"/>
      <c r="X39" s="256"/>
      <c r="Y39" s="256"/>
      <c r="Z39" s="256"/>
      <c r="AA39" s="256"/>
      <c r="AB39" s="256"/>
      <c r="AC39" s="256"/>
      <c r="AD39" s="256"/>
      <c r="AE39" s="291">
        <f>'2.賃金報告【労災】'!I14</f>
        <v>0</v>
      </c>
      <c r="AF39" s="291"/>
      <c r="AG39" s="291"/>
      <c r="AH39" s="256">
        <f>'2.賃金報告【労災】'!J14</f>
        <v>0</v>
      </c>
      <c r="AI39" s="256"/>
      <c r="AJ39" s="256"/>
      <c r="AK39" s="256"/>
      <c r="AL39" s="256"/>
      <c r="AM39" s="256"/>
      <c r="AN39" s="256"/>
      <c r="AO39" s="256"/>
      <c r="AP39" s="256"/>
      <c r="AQ39" s="291">
        <f>'2.賃金報告【労災】'!K14</f>
        <v>0</v>
      </c>
      <c r="AR39" s="291"/>
      <c r="AS39" s="291"/>
      <c r="AT39" s="256">
        <f>'2.賃金報告【労災】'!L14</f>
        <v>0</v>
      </c>
      <c r="AU39" s="256"/>
      <c r="AV39" s="256"/>
      <c r="AW39" s="256"/>
      <c r="AX39" s="256"/>
      <c r="AY39" s="256"/>
      <c r="AZ39" s="256"/>
      <c r="BA39" s="256"/>
      <c r="BB39" s="257"/>
      <c r="BC39" s="100"/>
      <c r="BD39" s="297">
        <f>'3.賃金報告【雇用】'!E14</f>
        <v>0</v>
      </c>
      <c r="BE39" s="291"/>
      <c r="BF39" s="256">
        <f>'3.賃金報告【雇用】'!F14</f>
        <v>0</v>
      </c>
      <c r="BG39" s="256"/>
      <c r="BH39" s="256"/>
      <c r="BI39" s="256"/>
      <c r="BJ39" s="256"/>
      <c r="BK39" s="256"/>
      <c r="BL39" s="256"/>
      <c r="BM39" s="256"/>
      <c r="BN39" s="256"/>
      <c r="BO39" s="254">
        <f>'3.賃金報告【雇用】'!G14</f>
        <v>0</v>
      </c>
      <c r="BP39" s="255"/>
      <c r="BQ39" s="300">
        <f>'3.賃金報告【雇用】'!H14</f>
        <v>0</v>
      </c>
      <c r="BR39" s="301"/>
      <c r="BS39" s="301"/>
      <c r="BT39" s="301"/>
      <c r="BU39" s="301"/>
      <c r="BV39" s="301"/>
      <c r="BW39" s="301"/>
      <c r="BX39" s="301"/>
      <c r="BY39" s="302"/>
      <c r="BZ39" s="254">
        <f>'3.賃金報告【雇用】'!I14</f>
        <v>0</v>
      </c>
      <c r="CA39" s="255"/>
      <c r="CB39" s="256">
        <f>'3.賃金報告【雇用】'!J14</f>
        <v>0</v>
      </c>
      <c r="CC39" s="256"/>
      <c r="CD39" s="256"/>
      <c r="CE39" s="256"/>
      <c r="CF39" s="256"/>
      <c r="CG39" s="256"/>
      <c r="CH39" s="256"/>
      <c r="CI39" s="256"/>
      <c r="CJ39" s="257"/>
    </row>
    <row r="40" spans="1:99" ht="20.100000000000001" customHeight="1">
      <c r="A40" s="295" t="s">
        <v>82</v>
      </c>
      <c r="B40" s="295"/>
      <c r="C40" s="295"/>
      <c r="D40" s="313"/>
      <c r="E40" s="313"/>
      <c r="F40" s="295"/>
      <c r="G40" s="296"/>
      <c r="H40" s="303">
        <f>'2.賃金報告【労災】'!E15</f>
        <v>0</v>
      </c>
      <c r="I40" s="255"/>
      <c r="J40" s="256">
        <f>'2.賃金報告【労災】'!F15</f>
        <v>0</v>
      </c>
      <c r="K40" s="256"/>
      <c r="L40" s="256"/>
      <c r="M40" s="256"/>
      <c r="N40" s="256"/>
      <c r="O40" s="256"/>
      <c r="P40" s="256"/>
      <c r="Q40" s="256"/>
      <c r="R40" s="256"/>
      <c r="S40" s="291">
        <f>'2.賃金報告【労災】'!G15</f>
        <v>0</v>
      </c>
      <c r="T40" s="291"/>
      <c r="U40" s="291"/>
      <c r="V40" s="256">
        <f>'2.賃金報告【労災】'!H15</f>
        <v>0</v>
      </c>
      <c r="W40" s="256"/>
      <c r="X40" s="256"/>
      <c r="Y40" s="256"/>
      <c r="Z40" s="256"/>
      <c r="AA40" s="256"/>
      <c r="AB40" s="256"/>
      <c r="AC40" s="256"/>
      <c r="AD40" s="256"/>
      <c r="AE40" s="291">
        <f>'2.賃金報告【労災】'!I15</f>
        <v>0</v>
      </c>
      <c r="AF40" s="291"/>
      <c r="AG40" s="291"/>
      <c r="AH40" s="256">
        <f>'2.賃金報告【労災】'!J15</f>
        <v>0</v>
      </c>
      <c r="AI40" s="256"/>
      <c r="AJ40" s="256"/>
      <c r="AK40" s="256"/>
      <c r="AL40" s="256"/>
      <c r="AM40" s="256"/>
      <c r="AN40" s="256"/>
      <c r="AO40" s="256"/>
      <c r="AP40" s="256"/>
      <c r="AQ40" s="291">
        <f>'2.賃金報告【労災】'!K15</f>
        <v>0</v>
      </c>
      <c r="AR40" s="291"/>
      <c r="AS40" s="291"/>
      <c r="AT40" s="256">
        <f>'2.賃金報告【労災】'!L15</f>
        <v>0</v>
      </c>
      <c r="AU40" s="256"/>
      <c r="AV40" s="256"/>
      <c r="AW40" s="256"/>
      <c r="AX40" s="256"/>
      <c r="AY40" s="256"/>
      <c r="AZ40" s="256"/>
      <c r="BA40" s="256"/>
      <c r="BB40" s="257"/>
      <c r="BC40" s="100"/>
      <c r="BD40" s="297">
        <f>'3.賃金報告【雇用】'!E15</f>
        <v>0</v>
      </c>
      <c r="BE40" s="291"/>
      <c r="BF40" s="256">
        <f>'3.賃金報告【雇用】'!F15</f>
        <v>0</v>
      </c>
      <c r="BG40" s="256"/>
      <c r="BH40" s="256"/>
      <c r="BI40" s="256"/>
      <c r="BJ40" s="256"/>
      <c r="BK40" s="256"/>
      <c r="BL40" s="256"/>
      <c r="BM40" s="256"/>
      <c r="BN40" s="256"/>
      <c r="BO40" s="254">
        <f>'3.賃金報告【雇用】'!G15</f>
        <v>0</v>
      </c>
      <c r="BP40" s="255"/>
      <c r="BQ40" s="300">
        <f>'3.賃金報告【雇用】'!H15</f>
        <v>0</v>
      </c>
      <c r="BR40" s="301"/>
      <c r="BS40" s="301"/>
      <c r="BT40" s="301"/>
      <c r="BU40" s="301"/>
      <c r="BV40" s="301"/>
      <c r="BW40" s="301"/>
      <c r="BX40" s="301"/>
      <c r="BY40" s="302"/>
      <c r="BZ40" s="254">
        <f>'3.賃金報告【雇用】'!I15</f>
        <v>0</v>
      </c>
      <c r="CA40" s="255"/>
      <c r="CB40" s="256">
        <f>'3.賃金報告【雇用】'!J15</f>
        <v>0</v>
      </c>
      <c r="CC40" s="256"/>
      <c r="CD40" s="256"/>
      <c r="CE40" s="256"/>
      <c r="CF40" s="256"/>
      <c r="CG40" s="256"/>
      <c r="CH40" s="256"/>
      <c r="CI40" s="256"/>
      <c r="CJ40" s="257"/>
    </row>
    <row r="41" spans="1:99" ht="20.100000000000001" customHeight="1">
      <c r="A41" s="219" t="s">
        <v>29</v>
      </c>
      <c r="B41" s="219"/>
      <c r="C41" s="316"/>
      <c r="D41" s="317">
        <f>IF('2.賃金報告【労災】'!C16="",'3.賃金報告【雇用】'!C16,'2.賃金報告【労災】'!C16)</f>
        <v>0</v>
      </c>
      <c r="E41" s="318"/>
      <c r="F41" s="319" t="s">
        <v>56</v>
      </c>
      <c r="G41" s="316"/>
      <c r="H41" s="297">
        <f>'2.賃金報告【労災】'!E16</f>
        <v>0</v>
      </c>
      <c r="I41" s="291"/>
      <c r="J41" s="256">
        <f>'2.賃金報告【労災】'!F16</f>
        <v>0</v>
      </c>
      <c r="K41" s="256"/>
      <c r="L41" s="256"/>
      <c r="M41" s="256"/>
      <c r="N41" s="256"/>
      <c r="O41" s="256"/>
      <c r="P41" s="256"/>
      <c r="Q41" s="256"/>
      <c r="R41" s="256"/>
      <c r="S41" s="291">
        <f>'2.賃金報告【労災】'!G16</f>
        <v>0</v>
      </c>
      <c r="T41" s="291"/>
      <c r="U41" s="291"/>
      <c r="V41" s="256">
        <f>'2.賃金報告【労災】'!H16</f>
        <v>0</v>
      </c>
      <c r="W41" s="256"/>
      <c r="X41" s="256"/>
      <c r="Y41" s="256"/>
      <c r="Z41" s="256"/>
      <c r="AA41" s="256"/>
      <c r="AB41" s="256"/>
      <c r="AC41" s="256"/>
      <c r="AD41" s="256"/>
      <c r="AE41" s="291">
        <f>'2.賃金報告【労災】'!I16</f>
        <v>0</v>
      </c>
      <c r="AF41" s="291"/>
      <c r="AG41" s="291"/>
      <c r="AH41" s="256">
        <f>'2.賃金報告【労災】'!J16</f>
        <v>0</v>
      </c>
      <c r="AI41" s="256"/>
      <c r="AJ41" s="256"/>
      <c r="AK41" s="256"/>
      <c r="AL41" s="256"/>
      <c r="AM41" s="256"/>
      <c r="AN41" s="256"/>
      <c r="AO41" s="256"/>
      <c r="AP41" s="256"/>
      <c r="AQ41" s="291">
        <f>'2.賃金報告【労災】'!K16</f>
        <v>0</v>
      </c>
      <c r="AR41" s="291"/>
      <c r="AS41" s="291"/>
      <c r="AT41" s="256">
        <f>'2.賃金報告【労災】'!L16</f>
        <v>0</v>
      </c>
      <c r="AU41" s="256"/>
      <c r="AV41" s="256"/>
      <c r="AW41" s="256"/>
      <c r="AX41" s="256"/>
      <c r="AY41" s="256"/>
      <c r="AZ41" s="256"/>
      <c r="BA41" s="256"/>
      <c r="BB41" s="257"/>
      <c r="BC41" s="100"/>
      <c r="BD41" s="297">
        <f>'3.賃金報告【雇用】'!E16</f>
        <v>0</v>
      </c>
      <c r="BE41" s="291"/>
      <c r="BF41" s="256">
        <f>'3.賃金報告【雇用】'!F16</f>
        <v>0</v>
      </c>
      <c r="BG41" s="256"/>
      <c r="BH41" s="256"/>
      <c r="BI41" s="256"/>
      <c r="BJ41" s="256"/>
      <c r="BK41" s="256"/>
      <c r="BL41" s="256"/>
      <c r="BM41" s="256"/>
      <c r="BN41" s="256"/>
      <c r="BO41" s="254">
        <f>'3.賃金報告【雇用】'!G16</f>
        <v>0</v>
      </c>
      <c r="BP41" s="255"/>
      <c r="BQ41" s="300">
        <f>'3.賃金報告【雇用】'!H16</f>
        <v>0</v>
      </c>
      <c r="BR41" s="301"/>
      <c r="BS41" s="301"/>
      <c r="BT41" s="301"/>
      <c r="BU41" s="301"/>
      <c r="BV41" s="301"/>
      <c r="BW41" s="301"/>
      <c r="BX41" s="301"/>
      <c r="BY41" s="302"/>
      <c r="BZ41" s="254">
        <f>'3.賃金報告【雇用】'!I16</f>
        <v>0</v>
      </c>
      <c r="CA41" s="255"/>
      <c r="CB41" s="256">
        <f>'3.賃金報告【雇用】'!J16</f>
        <v>0</v>
      </c>
      <c r="CC41" s="256"/>
      <c r="CD41" s="256"/>
      <c r="CE41" s="256"/>
      <c r="CF41" s="256"/>
      <c r="CG41" s="256"/>
      <c r="CH41" s="256"/>
      <c r="CI41" s="256"/>
      <c r="CJ41" s="257"/>
    </row>
    <row r="42" spans="1:99" ht="20.100000000000001" customHeight="1">
      <c r="A42" s="219" t="s">
        <v>29</v>
      </c>
      <c r="B42" s="219"/>
      <c r="C42" s="316"/>
      <c r="D42" s="320">
        <f>IF('2.賃金報告【労災】'!C17="",'3.賃金報告【雇用】'!C17,'2.賃金報告【労災】'!C17)</f>
        <v>0</v>
      </c>
      <c r="E42" s="321"/>
      <c r="F42" s="319" t="s">
        <v>83</v>
      </c>
      <c r="G42" s="316"/>
      <c r="H42" s="297">
        <f>'2.賃金報告【労災】'!E17</f>
        <v>0</v>
      </c>
      <c r="I42" s="291"/>
      <c r="J42" s="256">
        <f>'2.賃金報告【労災】'!F17</f>
        <v>0</v>
      </c>
      <c r="K42" s="256"/>
      <c r="L42" s="256"/>
      <c r="M42" s="256"/>
      <c r="N42" s="256"/>
      <c r="O42" s="256"/>
      <c r="P42" s="256"/>
      <c r="Q42" s="256"/>
      <c r="R42" s="256"/>
      <c r="S42" s="291">
        <f>'2.賃金報告【労災】'!G17</f>
        <v>0</v>
      </c>
      <c r="T42" s="291"/>
      <c r="U42" s="291"/>
      <c r="V42" s="256">
        <f>'2.賃金報告【労災】'!H17</f>
        <v>0</v>
      </c>
      <c r="W42" s="256"/>
      <c r="X42" s="256"/>
      <c r="Y42" s="256"/>
      <c r="Z42" s="256"/>
      <c r="AA42" s="256"/>
      <c r="AB42" s="256"/>
      <c r="AC42" s="256"/>
      <c r="AD42" s="256"/>
      <c r="AE42" s="291">
        <f>'2.賃金報告【労災】'!I17</f>
        <v>0</v>
      </c>
      <c r="AF42" s="291"/>
      <c r="AG42" s="291"/>
      <c r="AH42" s="256">
        <f>'2.賃金報告【労災】'!J17</f>
        <v>0</v>
      </c>
      <c r="AI42" s="256"/>
      <c r="AJ42" s="256"/>
      <c r="AK42" s="256"/>
      <c r="AL42" s="256"/>
      <c r="AM42" s="256"/>
      <c r="AN42" s="256"/>
      <c r="AO42" s="256"/>
      <c r="AP42" s="256"/>
      <c r="AQ42" s="291">
        <f>'2.賃金報告【労災】'!K17</f>
        <v>0</v>
      </c>
      <c r="AR42" s="291"/>
      <c r="AS42" s="291"/>
      <c r="AT42" s="256">
        <f>'2.賃金報告【労災】'!L17</f>
        <v>0</v>
      </c>
      <c r="AU42" s="256"/>
      <c r="AV42" s="256"/>
      <c r="AW42" s="256"/>
      <c r="AX42" s="256"/>
      <c r="AY42" s="256"/>
      <c r="AZ42" s="256"/>
      <c r="BA42" s="256"/>
      <c r="BB42" s="257"/>
      <c r="BC42" s="100"/>
      <c r="BD42" s="297">
        <f>'3.賃金報告【雇用】'!E17</f>
        <v>0</v>
      </c>
      <c r="BE42" s="291"/>
      <c r="BF42" s="256">
        <f>'3.賃金報告【雇用】'!F17</f>
        <v>0</v>
      </c>
      <c r="BG42" s="256"/>
      <c r="BH42" s="256"/>
      <c r="BI42" s="256"/>
      <c r="BJ42" s="256"/>
      <c r="BK42" s="256"/>
      <c r="BL42" s="256"/>
      <c r="BM42" s="256"/>
      <c r="BN42" s="256"/>
      <c r="BO42" s="254">
        <f>'3.賃金報告【雇用】'!G17</f>
        <v>0</v>
      </c>
      <c r="BP42" s="255"/>
      <c r="BQ42" s="300">
        <f>'3.賃金報告【雇用】'!H17</f>
        <v>0</v>
      </c>
      <c r="BR42" s="301"/>
      <c r="BS42" s="301"/>
      <c r="BT42" s="301"/>
      <c r="BU42" s="301"/>
      <c r="BV42" s="301"/>
      <c r="BW42" s="301"/>
      <c r="BX42" s="301"/>
      <c r="BY42" s="302"/>
      <c r="BZ42" s="254">
        <f>'3.賃金報告【雇用】'!I17</f>
        <v>0</v>
      </c>
      <c r="CA42" s="255"/>
      <c r="CB42" s="256">
        <f>'3.賃金報告【雇用】'!J17</f>
        <v>0</v>
      </c>
      <c r="CC42" s="256"/>
      <c r="CD42" s="256"/>
      <c r="CE42" s="256"/>
      <c r="CF42" s="256"/>
      <c r="CG42" s="256"/>
      <c r="CH42" s="256"/>
      <c r="CI42" s="256"/>
      <c r="CJ42" s="257"/>
    </row>
    <row r="43" spans="1:99" ht="20.100000000000001" customHeight="1">
      <c r="A43" s="219" t="s">
        <v>29</v>
      </c>
      <c r="B43" s="219"/>
      <c r="C43" s="316"/>
      <c r="D43" s="322">
        <f>IF('2.賃金報告【労災】'!C18="",'3.賃金報告【雇用】'!C18,'2.賃金報告【労災】'!C18)</f>
        <v>0</v>
      </c>
      <c r="E43" s="323"/>
      <c r="F43" s="319" t="s">
        <v>55</v>
      </c>
      <c r="G43" s="316"/>
      <c r="H43" s="297">
        <f>'2.賃金報告【労災】'!E18</f>
        <v>0</v>
      </c>
      <c r="I43" s="291"/>
      <c r="J43" s="256">
        <f>'2.賃金報告【労災】'!F18</f>
        <v>0</v>
      </c>
      <c r="K43" s="256"/>
      <c r="L43" s="256"/>
      <c r="M43" s="256"/>
      <c r="N43" s="256"/>
      <c r="O43" s="256"/>
      <c r="P43" s="256"/>
      <c r="Q43" s="256"/>
      <c r="R43" s="256"/>
      <c r="S43" s="291">
        <f>'2.賃金報告【労災】'!G18</f>
        <v>0</v>
      </c>
      <c r="T43" s="291"/>
      <c r="U43" s="291"/>
      <c r="V43" s="256">
        <f>'2.賃金報告【労災】'!H18</f>
        <v>0</v>
      </c>
      <c r="W43" s="256"/>
      <c r="X43" s="256"/>
      <c r="Y43" s="256"/>
      <c r="Z43" s="256"/>
      <c r="AA43" s="256"/>
      <c r="AB43" s="256"/>
      <c r="AC43" s="256"/>
      <c r="AD43" s="256"/>
      <c r="AE43" s="291">
        <f>'2.賃金報告【労災】'!I18</f>
        <v>0</v>
      </c>
      <c r="AF43" s="291"/>
      <c r="AG43" s="291"/>
      <c r="AH43" s="256">
        <f>'2.賃金報告【労災】'!J18</f>
        <v>0</v>
      </c>
      <c r="AI43" s="256"/>
      <c r="AJ43" s="256"/>
      <c r="AK43" s="256"/>
      <c r="AL43" s="256"/>
      <c r="AM43" s="256"/>
      <c r="AN43" s="256"/>
      <c r="AO43" s="256"/>
      <c r="AP43" s="256"/>
      <c r="AQ43" s="291">
        <f>'2.賃金報告【労災】'!K18</f>
        <v>0</v>
      </c>
      <c r="AR43" s="291"/>
      <c r="AS43" s="291"/>
      <c r="AT43" s="256">
        <f>'2.賃金報告【労災】'!L18</f>
        <v>0</v>
      </c>
      <c r="AU43" s="256"/>
      <c r="AV43" s="256"/>
      <c r="AW43" s="256"/>
      <c r="AX43" s="256"/>
      <c r="AY43" s="256"/>
      <c r="AZ43" s="256"/>
      <c r="BA43" s="256"/>
      <c r="BB43" s="257"/>
      <c r="BC43" s="100"/>
      <c r="BD43" s="297">
        <f>'3.賃金報告【雇用】'!E18</f>
        <v>0</v>
      </c>
      <c r="BE43" s="291"/>
      <c r="BF43" s="256">
        <f>'3.賃金報告【雇用】'!F18</f>
        <v>0</v>
      </c>
      <c r="BG43" s="256"/>
      <c r="BH43" s="256"/>
      <c r="BI43" s="256"/>
      <c r="BJ43" s="256"/>
      <c r="BK43" s="256"/>
      <c r="BL43" s="256"/>
      <c r="BM43" s="256"/>
      <c r="BN43" s="256"/>
      <c r="BO43" s="254">
        <f>'3.賃金報告【雇用】'!G18</f>
        <v>0</v>
      </c>
      <c r="BP43" s="255"/>
      <c r="BQ43" s="300">
        <f>'3.賃金報告【雇用】'!H18</f>
        <v>0</v>
      </c>
      <c r="BR43" s="301"/>
      <c r="BS43" s="301"/>
      <c r="BT43" s="301"/>
      <c r="BU43" s="301"/>
      <c r="BV43" s="301"/>
      <c r="BW43" s="301"/>
      <c r="BX43" s="301"/>
      <c r="BY43" s="302"/>
      <c r="BZ43" s="254">
        <f>'3.賃金報告【雇用】'!I18</f>
        <v>0</v>
      </c>
      <c r="CA43" s="255"/>
      <c r="CB43" s="256">
        <f>'3.賃金報告【雇用】'!J18</f>
        <v>0</v>
      </c>
      <c r="CC43" s="256"/>
      <c r="CD43" s="256"/>
      <c r="CE43" s="256"/>
      <c r="CF43" s="256"/>
      <c r="CG43" s="256"/>
      <c r="CH43" s="256"/>
      <c r="CI43" s="256"/>
      <c r="CJ43" s="257"/>
    </row>
    <row r="44" spans="1:99" ht="20.100000000000001" customHeight="1">
      <c r="A44" s="351" t="s">
        <v>84</v>
      </c>
      <c r="B44" s="351"/>
      <c r="C44" s="351"/>
      <c r="D44" s="351"/>
      <c r="E44" s="351"/>
      <c r="F44" s="351"/>
      <c r="G44" s="352"/>
      <c r="H44" s="337"/>
      <c r="I44" s="338"/>
      <c r="J44" s="326">
        <f>'2.賃金報告【労災】'!F19</f>
        <v>0</v>
      </c>
      <c r="K44" s="326"/>
      <c r="L44" s="326"/>
      <c r="M44" s="326"/>
      <c r="N44" s="326"/>
      <c r="O44" s="326"/>
      <c r="P44" s="326"/>
      <c r="Q44" s="326"/>
      <c r="R44" s="326"/>
      <c r="S44" s="338"/>
      <c r="T44" s="338"/>
      <c r="U44" s="338"/>
      <c r="V44" s="326">
        <f>'2.賃金報告【労災】'!H19</f>
        <v>0</v>
      </c>
      <c r="W44" s="326"/>
      <c r="X44" s="326"/>
      <c r="Y44" s="326"/>
      <c r="Z44" s="326"/>
      <c r="AA44" s="326"/>
      <c r="AB44" s="326"/>
      <c r="AC44" s="326"/>
      <c r="AD44" s="326"/>
      <c r="AE44" s="338"/>
      <c r="AF44" s="338"/>
      <c r="AG44" s="338"/>
      <c r="AH44" s="326">
        <f>'2.賃金報告【労災】'!J19</f>
        <v>0</v>
      </c>
      <c r="AI44" s="326"/>
      <c r="AJ44" s="326"/>
      <c r="AK44" s="326"/>
      <c r="AL44" s="326"/>
      <c r="AM44" s="326"/>
      <c r="AN44" s="326"/>
      <c r="AO44" s="326"/>
      <c r="AP44" s="326"/>
      <c r="AQ44" s="335" t="s">
        <v>116</v>
      </c>
      <c r="AR44" s="336"/>
      <c r="AS44" s="336"/>
      <c r="AT44" s="326">
        <f>'2.賃金報告【労災】'!L19</f>
        <v>0</v>
      </c>
      <c r="AU44" s="326"/>
      <c r="AV44" s="326"/>
      <c r="AW44" s="326"/>
      <c r="AX44" s="326"/>
      <c r="AY44" s="326"/>
      <c r="AZ44" s="326"/>
      <c r="BA44" s="326"/>
      <c r="BB44" s="327"/>
      <c r="BC44" s="101"/>
      <c r="BD44" s="337"/>
      <c r="BE44" s="338"/>
      <c r="BF44" s="326">
        <f>'3.賃金報告【雇用】'!F19</f>
        <v>0</v>
      </c>
      <c r="BG44" s="326"/>
      <c r="BH44" s="326"/>
      <c r="BI44" s="326"/>
      <c r="BJ44" s="326"/>
      <c r="BK44" s="326"/>
      <c r="BL44" s="326"/>
      <c r="BM44" s="326"/>
      <c r="BN44" s="326"/>
      <c r="BO44" s="341"/>
      <c r="BP44" s="342"/>
      <c r="BQ44" s="348">
        <f>'3.賃金報告【雇用】'!H19</f>
        <v>0</v>
      </c>
      <c r="BR44" s="349"/>
      <c r="BS44" s="349"/>
      <c r="BT44" s="349"/>
      <c r="BU44" s="349"/>
      <c r="BV44" s="349"/>
      <c r="BW44" s="349"/>
      <c r="BX44" s="349"/>
      <c r="BY44" s="350"/>
      <c r="BZ44" s="324" t="s">
        <v>116</v>
      </c>
      <c r="CA44" s="325"/>
      <c r="CB44" s="326">
        <f>'3.賃金報告【雇用】'!J19</f>
        <v>0</v>
      </c>
      <c r="CC44" s="326"/>
      <c r="CD44" s="326"/>
      <c r="CE44" s="326"/>
      <c r="CF44" s="326"/>
      <c r="CG44" s="326"/>
      <c r="CH44" s="326"/>
      <c r="CI44" s="326"/>
      <c r="CJ44" s="327"/>
    </row>
    <row r="45" spans="1:99" ht="20.100000000000001" customHeight="1">
      <c r="A45" s="209"/>
      <c r="B45" s="209"/>
      <c r="C45" s="209"/>
      <c r="D45" s="209"/>
      <c r="E45" s="209"/>
      <c r="F45" s="209"/>
      <c r="G45" s="353"/>
      <c r="H45" s="339"/>
      <c r="I45" s="340"/>
      <c r="J45" s="328">
        <f>'[2]2.賃金報告【労災】'!F19</f>
        <v>0</v>
      </c>
      <c r="K45" s="328"/>
      <c r="L45" s="328"/>
      <c r="M45" s="328"/>
      <c r="N45" s="328"/>
      <c r="O45" s="328"/>
      <c r="P45" s="328"/>
      <c r="Q45" s="328"/>
      <c r="R45" s="328"/>
      <c r="S45" s="340"/>
      <c r="T45" s="340"/>
      <c r="U45" s="340"/>
      <c r="V45" s="328"/>
      <c r="W45" s="328"/>
      <c r="X45" s="328"/>
      <c r="Y45" s="328"/>
      <c r="Z45" s="328"/>
      <c r="AA45" s="328"/>
      <c r="AB45" s="328"/>
      <c r="AC45" s="328"/>
      <c r="AD45" s="328"/>
      <c r="AE45" s="340"/>
      <c r="AF45" s="340"/>
      <c r="AG45" s="340"/>
      <c r="AH45" s="328"/>
      <c r="AI45" s="328"/>
      <c r="AJ45" s="328"/>
      <c r="AK45" s="328"/>
      <c r="AL45" s="328"/>
      <c r="AM45" s="328"/>
      <c r="AN45" s="328"/>
      <c r="AO45" s="328"/>
      <c r="AP45" s="328"/>
      <c r="AQ45" s="329">
        <f>ROUNDDOWN((SUM($AQ$29:$AS$40))/12,0)</f>
        <v>0</v>
      </c>
      <c r="AR45" s="329"/>
      <c r="AS45" s="329"/>
      <c r="AT45" s="330">
        <f>ROUNDDOWN(AT44/1000,0)</f>
        <v>0</v>
      </c>
      <c r="AU45" s="330"/>
      <c r="AV45" s="330"/>
      <c r="AW45" s="330"/>
      <c r="AX45" s="330"/>
      <c r="AY45" s="330"/>
      <c r="AZ45" s="330"/>
      <c r="BA45" s="330"/>
      <c r="BB45" s="331"/>
      <c r="BC45" s="102"/>
      <c r="BD45" s="339"/>
      <c r="BE45" s="340"/>
      <c r="BF45" s="328"/>
      <c r="BG45" s="328"/>
      <c r="BH45" s="328"/>
      <c r="BI45" s="328"/>
      <c r="BJ45" s="328"/>
      <c r="BK45" s="328"/>
      <c r="BL45" s="328"/>
      <c r="BM45" s="328"/>
      <c r="BN45" s="328"/>
      <c r="BO45" s="343"/>
      <c r="BP45" s="344"/>
      <c r="BQ45" s="332"/>
      <c r="BR45" s="333"/>
      <c r="BS45" s="333"/>
      <c r="BT45" s="333"/>
      <c r="BU45" s="333"/>
      <c r="BV45" s="333"/>
      <c r="BW45" s="333"/>
      <c r="BX45" s="333"/>
      <c r="BY45" s="334"/>
      <c r="BZ45" s="362">
        <f>ROUNDDOWN((SUM(BZ29:CA40))/12,0)</f>
        <v>0</v>
      </c>
      <c r="CA45" s="363"/>
      <c r="CB45" s="330">
        <f>ROUNDDOWN(CB44/1000,0)</f>
        <v>0</v>
      </c>
      <c r="CC45" s="330"/>
      <c r="CD45" s="330"/>
      <c r="CE45" s="330"/>
      <c r="CF45" s="330"/>
      <c r="CG45" s="330"/>
      <c r="CH45" s="330"/>
      <c r="CI45" s="330"/>
      <c r="CJ45" s="331"/>
    </row>
    <row r="46" spans="1:99" ht="6" customHeight="1">
      <c r="A46" s="103"/>
      <c r="B46" s="103"/>
      <c r="C46" s="103"/>
      <c r="D46" s="103"/>
      <c r="E46" s="103"/>
      <c r="F46" s="103"/>
      <c r="G46" s="103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</row>
    <row r="47" spans="1:99" ht="10.5" customHeight="1">
      <c r="A47" s="209" t="s">
        <v>45</v>
      </c>
      <c r="B47" s="209"/>
      <c r="C47" s="209" t="s">
        <v>88</v>
      </c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380" t="s">
        <v>101</v>
      </c>
      <c r="Q47" s="380"/>
      <c r="R47" s="380"/>
      <c r="S47" s="380"/>
      <c r="T47" s="381" t="s">
        <v>48</v>
      </c>
      <c r="U47" s="381"/>
      <c r="V47" s="381"/>
      <c r="W47" s="381"/>
      <c r="X47" s="380" t="s">
        <v>89</v>
      </c>
      <c r="Y47" s="380"/>
      <c r="Z47" s="380"/>
      <c r="AA47" s="380"/>
      <c r="AD47" s="345" t="s">
        <v>92</v>
      </c>
      <c r="AE47" s="345"/>
      <c r="AF47" s="345"/>
      <c r="AG47" s="345"/>
      <c r="AH47" s="345"/>
      <c r="AI47" s="345"/>
      <c r="AJ47" s="345"/>
      <c r="AK47" s="345"/>
      <c r="AL47" s="345"/>
      <c r="AM47" s="345"/>
      <c r="AT47" s="104"/>
      <c r="AU47" s="104"/>
      <c r="AV47" s="104"/>
      <c r="AW47" s="104"/>
      <c r="AX47" s="104"/>
      <c r="AY47" s="104"/>
      <c r="AZ47" s="104"/>
      <c r="BA47" s="104"/>
      <c r="BI47" s="105"/>
      <c r="BK47" s="71"/>
      <c r="BL47" s="71"/>
      <c r="BM47" s="71"/>
      <c r="BN47" s="71"/>
      <c r="BO47" s="71"/>
      <c r="BP47" s="71"/>
      <c r="BQ47" s="71"/>
      <c r="BT47" s="106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69"/>
      <c r="CK47" s="69"/>
    </row>
    <row r="48" spans="1:99" ht="13.5" customHeight="1">
      <c r="A48" s="379"/>
      <c r="B48" s="37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346" t="s">
        <v>117</v>
      </c>
      <c r="Q48" s="346"/>
      <c r="R48" s="346"/>
      <c r="S48" s="346"/>
      <c r="T48" s="347" t="s">
        <v>49</v>
      </c>
      <c r="U48" s="347"/>
      <c r="V48" s="347" t="s">
        <v>50</v>
      </c>
      <c r="W48" s="347"/>
      <c r="X48" s="354" t="s">
        <v>117</v>
      </c>
      <c r="Y48" s="354"/>
      <c r="Z48" s="354"/>
      <c r="AA48" s="354"/>
      <c r="AB48" s="70"/>
      <c r="AD48" s="355">
        <f>'1.基礎事項'!$C32</f>
        <v>0</v>
      </c>
      <c r="AE48" s="355"/>
      <c r="AF48" s="355"/>
      <c r="AG48" s="355"/>
      <c r="AH48" s="355"/>
      <c r="AI48" s="355"/>
      <c r="AJ48" s="355"/>
      <c r="AK48" s="355"/>
      <c r="AL48" s="355"/>
      <c r="AM48" s="355"/>
      <c r="AN48" s="355"/>
      <c r="AO48" s="355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217" t="s">
        <v>94</v>
      </c>
      <c r="BC48" s="217"/>
      <c r="BD48" s="217"/>
      <c r="BE48" s="217"/>
      <c r="BF48" s="217"/>
      <c r="BG48" s="217"/>
      <c r="BH48" s="217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356" t="s">
        <v>90</v>
      </c>
      <c r="BT48" s="357"/>
      <c r="BU48" s="357"/>
      <c r="BV48" s="357"/>
      <c r="BW48" s="357"/>
      <c r="BX48" s="357"/>
      <c r="BY48" s="358"/>
      <c r="BZ48" s="359">
        <f>'1.基礎事項'!$C33</f>
        <v>0</v>
      </c>
      <c r="CA48" s="359"/>
      <c r="CB48" s="359"/>
      <c r="CC48" s="359"/>
      <c r="CD48" s="359"/>
      <c r="CE48" s="359"/>
      <c r="CF48" s="359"/>
      <c r="CG48" s="359"/>
      <c r="CH48" s="359"/>
      <c r="CI48" s="359"/>
      <c r="CJ48" s="106" t="s">
        <v>54</v>
      </c>
      <c r="CL48" s="71"/>
      <c r="CM48" s="71"/>
      <c r="CN48" s="71"/>
      <c r="CO48" s="108"/>
      <c r="CP48" s="108"/>
      <c r="CQ48" s="108"/>
      <c r="CR48" s="108"/>
      <c r="CS48" s="108"/>
      <c r="CU48" s="70"/>
    </row>
    <row r="49" spans="1:90" ht="17.100000000000001" customHeight="1">
      <c r="A49" s="371">
        <f>'4.特別加入者'!B4</f>
        <v>0</v>
      </c>
      <c r="B49" s="372"/>
      <c r="C49" s="366">
        <f>'4.特別加入者'!C4</f>
        <v>0</v>
      </c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>
        <f>'4.特別加入者'!D4</f>
        <v>0</v>
      </c>
      <c r="Q49" s="367"/>
      <c r="R49" s="367"/>
      <c r="S49" s="368"/>
      <c r="T49" s="371">
        <f>'4.特別加入者'!E4</f>
        <v>0</v>
      </c>
      <c r="U49" s="373"/>
      <c r="V49" s="373">
        <f>'4.特別加入者'!F4</f>
        <v>0</v>
      </c>
      <c r="W49" s="373"/>
      <c r="X49" s="374">
        <f>'4.特別加入者'!G4</f>
        <v>0</v>
      </c>
      <c r="Y49" s="374"/>
      <c r="Z49" s="375">
        <f>'4.特別加入者'!J4</f>
        <v>0</v>
      </c>
      <c r="AA49" s="376"/>
      <c r="AB49" s="70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217"/>
      <c r="BC49" s="217"/>
      <c r="BD49" s="217"/>
      <c r="BE49" s="217"/>
      <c r="BF49" s="217"/>
      <c r="BG49" s="217"/>
      <c r="BH49" s="217"/>
      <c r="BI49" s="107"/>
      <c r="BS49" s="360" t="s">
        <v>137</v>
      </c>
      <c r="BT49" s="360"/>
      <c r="BU49" s="360"/>
      <c r="BV49" s="360"/>
      <c r="BW49" s="360"/>
      <c r="BX49" s="360"/>
      <c r="BY49" s="360"/>
      <c r="BZ49" s="361">
        <f>'1.基礎事項'!$C34</f>
        <v>0</v>
      </c>
      <c r="CA49" s="361"/>
      <c r="CB49" s="361"/>
      <c r="CC49" s="361"/>
      <c r="CD49" s="361"/>
      <c r="CE49" s="361"/>
      <c r="CF49" s="361"/>
      <c r="CG49" s="361"/>
      <c r="CH49" s="361"/>
      <c r="CI49" s="361"/>
      <c r="CJ49" s="109"/>
      <c r="CK49" s="109"/>
    </row>
    <row r="50" spans="1:90" ht="17.100000000000001" customHeight="1">
      <c r="A50" s="364">
        <f>'4.特別加入者'!B5</f>
        <v>0</v>
      </c>
      <c r="B50" s="365"/>
      <c r="C50" s="366">
        <f>'4.特別加入者'!C5</f>
        <v>0</v>
      </c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>
        <f>'4.特別加入者'!D5</f>
        <v>0</v>
      </c>
      <c r="Q50" s="367"/>
      <c r="R50" s="367"/>
      <c r="S50" s="368"/>
      <c r="T50" s="364">
        <f>'4.特別加入者'!E5</f>
        <v>0</v>
      </c>
      <c r="U50" s="369"/>
      <c r="V50" s="369">
        <f>'4.特別加入者'!F5</f>
        <v>0</v>
      </c>
      <c r="W50" s="369"/>
      <c r="X50" s="367">
        <f>'4.特別加入者'!G5</f>
        <v>0</v>
      </c>
      <c r="Y50" s="367"/>
      <c r="Z50" s="368">
        <f>'4.特別加入者'!J5</f>
        <v>0</v>
      </c>
      <c r="AA50" s="370"/>
      <c r="AB50" s="70"/>
      <c r="AC50" s="70"/>
      <c r="AD50" s="378" t="s">
        <v>2</v>
      </c>
      <c r="AE50" s="378"/>
      <c r="AF50" s="378"/>
      <c r="AG50" s="378"/>
      <c r="AH50" s="378"/>
      <c r="AI50" s="377">
        <f>'1.基礎事項'!$C4</f>
        <v>0</v>
      </c>
      <c r="AJ50" s="377"/>
      <c r="AK50" s="377"/>
      <c r="AL50" s="377"/>
      <c r="AM50" s="377"/>
      <c r="AN50" s="377"/>
      <c r="AO50" s="377"/>
      <c r="AP50" s="377"/>
      <c r="AQ50" s="377"/>
      <c r="AR50" s="377"/>
      <c r="AS50" s="377"/>
      <c r="AT50" s="377"/>
      <c r="AU50" s="377"/>
      <c r="AV50" s="377"/>
      <c r="AW50" s="377"/>
      <c r="AX50" s="377"/>
      <c r="AY50" s="377"/>
      <c r="AZ50" s="377"/>
      <c r="BA50" s="377"/>
      <c r="BB50" s="377"/>
      <c r="BC50" s="377"/>
      <c r="BD50" s="377"/>
      <c r="BE50" s="377"/>
      <c r="BF50" s="377"/>
      <c r="BG50" s="377"/>
      <c r="BH50" s="377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</row>
    <row r="51" spans="1:90" ht="17.100000000000001" customHeight="1">
      <c r="A51" s="364">
        <f>'4.特別加入者'!B6</f>
        <v>0</v>
      </c>
      <c r="B51" s="365"/>
      <c r="C51" s="366">
        <f>'4.特別加入者'!C6</f>
        <v>0</v>
      </c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>
        <f>'4.特別加入者'!D6</f>
        <v>0</v>
      </c>
      <c r="Q51" s="367"/>
      <c r="R51" s="367"/>
      <c r="S51" s="368"/>
      <c r="T51" s="364">
        <f>'4.特別加入者'!E6</f>
        <v>0</v>
      </c>
      <c r="U51" s="369"/>
      <c r="V51" s="369">
        <f>'4.特別加入者'!F6</f>
        <v>0</v>
      </c>
      <c r="W51" s="369"/>
      <c r="X51" s="367">
        <f>'4.特別加入者'!G6</f>
        <v>0</v>
      </c>
      <c r="Y51" s="367"/>
      <c r="Z51" s="368">
        <f>'4.特別加入者'!J6</f>
        <v>0</v>
      </c>
      <c r="AA51" s="370"/>
      <c r="AI51" s="377"/>
      <c r="AJ51" s="377"/>
      <c r="AK51" s="377"/>
      <c r="AL51" s="377"/>
      <c r="AM51" s="377"/>
      <c r="AN51" s="377"/>
      <c r="AO51" s="377"/>
      <c r="AP51" s="377"/>
      <c r="AQ51" s="377"/>
      <c r="AR51" s="377"/>
      <c r="AS51" s="377"/>
      <c r="AT51" s="377"/>
      <c r="AU51" s="377"/>
      <c r="AV51" s="377"/>
      <c r="AW51" s="377"/>
      <c r="AX51" s="377"/>
      <c r="AY51" s="377"/>
      <c r="AZ51" s="377"/>
      <c r="BA51" s="377"/>
      <c r="BB51" s="377"/>
      <c r="BC51" s="377"/>
      <c r="BD51" s="377"/>
      <c r="BE51" s="377"/>
      <c r="BF51" s="377"/>
      <c r="BG51" s="377"/>
      <c r="BH51" s="377"/>
      <c r="BI51" s="69"/>
      <c r="BJ51" s="258" t="s">
        <v>91</v>
      </c>
      <c r="BK51" s="259"/>
      <c r="BL51" s="259"/>
      <c r="BM51" s="260"/>
      <c r="BN51" s="389">
        <f>'1.基礎事項'!$C6</f>
        <v>0</v>
      </c>
      <c r="BO51" s="390"/>
      <c r="BP51" s="390"/>
      <c r="BQ51" s="390"/>
      <c r="BR51" s="390"/>
      <c r="BS51" s="390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0"/>
      <c r="CH51" s="390"/>
      <c r="CI51" s="390"/>
      <c r="CJ51" s="391"/>
    </row>
    <row r="52" spans="1:90" ht="17.100000000000001" customHeight="1">
      <c r="A52" s="364">
        <f>'4.特別加入者'!B7</f>
        <v>0</v>
      </c>
      <c r="B52" s="365"/>
      <c r="C52" s="384">
        <f>'4.特別加入者'!C7</f>
        <v>0</v>
      </c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7">
        <f>'4.特別加入者'!D7</f>
        <v>0</v>
      </c>
      <c r="Q52" s="367"/>
      <c r="R52" s="367"/>
      <c r="S52" s="368"/>
      <c r="T52" s="395">
        <f>'4.特別加入者'!E7</f>
        <v>0</v>
      </c>
      <c r="U52" s="367"/>
      <c r="V52" s="367">
        <f>'4.特別加入者'!F7</f>
        <v>0</v>
      </c>
      <c r="W52" s="367"/>
      <c r="X52" s="367">
        <f>'4.特別加入者'!G7</f>
        <v>0</v>
      </c>
      <c r="Y52" s="367"/>
      <c r="Z52" s="368">
        <f>'4.特別加入者'!J7</f>
        <v>0</v>
      </c>
      <c r="AA52" s="370"/>
      <c r="AD52" s="378" t="s">
        <v>93</v>
      </c>
      <c r="AE52" s="378"/>
      <c r="AF52" s="378"/>
      <c r="AG52" s="378"/>
      <c r="AH52" s="378"/>
      <c r="AI52" s="377">
        <f>'1.基礎事項'!$C5</f>
        <v>0</v>
      </c>
      <c r="AJ52" s="377"/>
      <c r="AK52" s="377"/>
      <c r="AL52" s="377"/>
      <c r="AM52" s="377"/>
      <c r="AN52" s="377"/>
      <c r="AO52" s="377"/>
      <c r="AP52" s="377"/>
      <c r="AQ52" s="377"/>
      <c r="AR52" s="377"/>
      <c r="AS52" s="377"/>
      <c r="AT52" s="377"/>
      <c r="AU52" s="377"/>
      <c r="AV52" s="377"/>
      <c r="AW52" s="377"/>
      <c r="AX52" s="377"/>
      <c r="AY52" s="377"/>
      <c r="AZ52" s="377"/>
      <c r="BA52" s="377"/>
      <c r="BB52" s="377"/>
      <c r="BC52" s="377"/>
      <c r="BD52" s="377"/>
      <c r="BE52" s="377"/>
      <c r="BF52" s="377"/>
      <c r="BG52" s="377"/>
      <c r="BH52" s="377"/>
      <c r="BI52" s="59"/>
      <c r="BJ52" s="261"/>
      <c r="BK52" s="262"/>
      <c r="BL52" s="262"/>
      <c r="BM52" s="263"/>
      <c r="BN52" s="392"/>
      <c r="BO52" s="393"/>
      <c r="BP52" s="393"/>
      <c r="BQ52" s="393"/>
      <c r="BR52" s="393"/>
      <c r="BS52" s="393"/>
      <c r="BT52" s="393"/>
      <c r="BU52" s="393"/>
      <c r="BV52" s="393"/>
      <c r="BW52" s="393"/>
      <c r="BX52" s="393"/>
      <c r="BY52" s="393"/>
      <c r="BZ52" s="393"/>
      <c r="CA52" s="393"/>
      <c r="CB52" s="393"/>
      <c r="CC52" s="393"/>
      <c r="CD52" s="393"/>
      <c r="CE52" s="393"/>
      <c r="CF52" s="393"/>
      <c r="CG52" s="393"/>
      <c r="CH52" s="393"/>
      <c r="CI52" s="393"/>
      <c r="CJ52" s="394"/>
    </row>
    <row r="53" spans="1:90" ht="17.100000000000001" customHeight="1">
      <c r="A53" s="382">
        <f>'4.特別加入者'!B8</f>
        <v>0</v>
      </c>
      <c r="B53" s="383"/>
      <c r="C53" s="384">
        <f>'4.特別加入者'!C8</f>
        <v>0</v>
      </c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7">
        <f>'4.特別加入者'!D8</f>
        <v>0</v>
      </c>
      <c r="Q53" s="367"/>
      <c r="R53" s="367"/>
      <c r="S53" s="368"/>
      <c r="T53" s="385">
        <f>'4.特別加入者'!E8</f>
        <v>0</v>
      </c>
      <c r="U53" s="386"/>
      <c r="V53" s="386">
        <f>'4.特別加入者'!F8</f>
        <v>0</v>
      </c>
      <c r="W53" s="386"/>
      <c r="X53" s="386">
        <f>'4.特別加入者'!G8</f>
        <v>0</v>
      </c>
      <c r="Y53" s="386"/>
      <c r="Z53" s="387">
        <f>'4.特別加入者'!J8</f>
        <v>0</v>
      </c>
      <c r="AA53" s="388"/>
      <c r="AI53" s="377"/>
      <c r="AJ53" s="377"/>
      <c r="AK53" s="377"/>
      <c r="AL53" s="377"/>
      <c r="AM53" s="377"/>
      <c r="AN53" s="377"/>
      <c r="AO53" s="377"/>
      <c r="AP53" s="377"/>
      <c r="AQ53" s="377"/>
      <c r="AR53" s="377"/>
      <c r="AS53" s="377"/>
      <c r="AT53" s="377"/>
      <c r="AU53" s="377"/>
      <c r="AV53" s="377"/>
      <c r="AW53" s="377"/>
      <c r="AX53" s="377"/>
      <c r="AY53" s="377"/>
      <c r="AZ53" s="377"/>
      <c r="BA53" s="377"/>
      <c r="BB53" s="377"/>
      <c r="BC53" s="377"/>
      <c r="BD53" s="377"/>
      <c r="BE53" s="377"/>
      <c r="BF53" s="377"/>
      <c r="BG53" s="377"/>
      <c r="BH53" s="377"/>
      <c r="BI53" s="58"/>
      <c r="BJ53" s="58"/>
      <c r="BK53" s="58"/>
      <c r="BL53" s="110"/>
      <c r="BM53" s="110"/>
      <c r="BN53" s="110"/>
      <c r="BO53" s="110"/>
      <c r="BP53" s="110"/>
      <c r="BQ53" s="110"/>
      <c r="BR53" s="111"/>
      <c r="BS53" s="111"/>
      <c r="BT53" s="79"/>
      <c r="BU53" s="79"/>
      <c r="BV53" s="79"/>
      <c r="BW53" s="79"/>
      <c r="BX53" s="79"/>
      <c r="BY53" s="79"/>
      <c r="BZ53" s="79"/>
      <c r="CA53" s="111"/>
      <c r="CB53" s="110"/>
      <c r="CC53" s="110"/>
      <c r="CD53" s="110"/>
      <c r="CE53" s="110"/>
      <c r="CF53" s="110"/>
      <c r="CG53" s="110"/>
      <c r="CH53" s="79"/>
      <c r="CI53" s="111"/>
    </row>
    <row r="54" spans="1:90" ht="10.5" customHeight="1">
      <c r="BH54" s="105"/>
      <c r="BI54" s="105"/>
      <c r="BJ54" s="105"/>
      <c r="BK54" s="105"/>
      <c r="BL54" s="105"/>
      <c r="BM54" s="105"/>
      <c r="BN54" s="105"/>
      <c r="BO54" s="105"/>
      <c r="BP54" s="105"/>
      <c r="BR54" s="70"/>
      <c r="BS54" s="70"/>
      <c r="BT54" s="58"/>
      <c r="BU54" s="58"/>
      <c r="BV54" s="58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</row>
    <row r="55" spans="1:90" ht="12" customHeight="1">
      <c r="BR55" s="70"/>
      <c r="BS55" s="70"/>
      <c r="BT55" s="58"/>
      <c r="BU55" s="58"/>
      <c r="BV55" s="58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</row>
    <row r="56" spans="1:90" ht="4.5" customHeight="1"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</row>
    <row r="57" spans="1:90" ht="6.75" customHeight="1"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</row>
    <row r="58" spans="1:90" ht="9" customHeight="1"/>
    <row r="59" spans="1:90" ht="4.5" customHeight="1"/>
  </sheetData>
  <sheetProtection sheet="1" objects="1" scenarios="1"/>
  <mergeCells count="405">
    <mergeCell ref="A53:B53"/>
    <mergeCell ref="C53:O53"/>
    <mergeCell ref="P53:S53"/>
    <mergeCell ref="T53:U53"/>
    <mergeCell ref="V53:W53"/>
    <mergeCell ref="X53:AA53"/>
    <mergeCell ref="BJ51:BM52"/>
    <mergeCell ref="BN51:CJ52"/>
    <mergeCell ref="A52:B52"/>
    <mergeCell ref="C52:O52"/>
    <mergeCell ref="P52:S52"/>
    <mergeCell ref="T52:U52"/>
    <mergeCell ref="V52:W52"/>
    <mergeCell ref="X52:AA52"/>
    <mergeCell ref="AD52:AH52"/>
    <mergeCell ref="AI52:BH53"/>
    <mergeCell ref="A51:B51"/>
    <mergeCell ref="C51:O51"/>
    <mergeCell ref="P51:S51"/>
    <mergeCell ref="T51:U51"/>
    <mergeCell ref="V51:W51"/>
    <mergeCell ref="X51:AA51"/>
    <mergeCell ref="BZ48:CI48"/>
    <mergeCell ref="BS49:BY49"/>
    <mergeCell ref="BZ49:CI49"/>
    <mergeCell ref="BZ45:CA45"/>
    <mergeCell ref="CB45:CJ45"/>
    <mergeCell ref="A50:B50"/>
    <mergeCell ref="C50:O50"/>
    <mergeCell ref="P50:S50"/>
    <mergeCell ref="T50:U50"/>
    <mergeCell ref="V50:W50"/>
    <mergeCell ref="X50:AA50"/>
    <mergeCell ref="A49:B49"/>
    <mergeCell ref="C49:O49"/>
    <mergeCell ref="P49:S49"/>
    <mergeCell ref="T49:U49"/>
    <mergeCell ref="V49:W49"/>
    <mergeCell ref="X49:AA49"/>
    <mergeCell ref="AI50:BH51"/>
    <mergeCell ref="AD50:AH50"/>
    <mergeCell ref="A47:B48"/>
    <mergeCell ref="C47:O48"/>
    <mergeCell ref="P47:S47"/>
    <mergeCell ref="T47:W47"/>
    <mergeCell ref="X47:AA47"/>
    <mergeCell ref="AD47:AM47"/>
    <mergeCell ref="P48:S48"/>
    <mergeCell ref="T48:U48"/>
    <mergeCell ref="BQ44:BY44"/>
    <mergeCell ref="A44:G45"/>
    <mergeCell ref="H44:I45"/>
    <mergeCell ref="V48:W48"/>
    <mergeCell ref="X48:AA48"/>
    <mergeCell ref="AD48:AO49"/>
    <mergeCell ref="BB48:BH49"/>
    <mergeCell ref="BS48:BY48"/>
    <mergeCell ref="BZ44:CA44"/>
    <mergeCell ref="CB44:CJ44"/>
    <mergeCell ref="J45:R45"/>
    <mergeCell ref="V45:AD45"/>
    <mergeCell ref="AH45:AP45"/>
    <mergeCell ref="AQ45:AS45"/>
    <mergeCell ref="AT45:BB45"/>
    <mergeCell ref="BF45:BN45"/>
    <mergeCell ref="BQ45:BY45"/>
    <mergeCell ref="AH44:AP44"/>
    <mergeCell ref="AQ44:AS44"/>
    <mergeCell ref="AT44:BB44"/>
    <mergeCell ref="BD44:BE45"/>
    <mergeCell ref="BF44:BN44"/>
    <mergeCell ref="BO44:BP45"/>
    <mergeCell ref="J44:R44"/>
    <mergeCell ref="S44:U45"/>
    <mergeCell ref="V44:AD44"/>
    <mergeCell ref="AE44:AG45"/>
    <mergeCell ref="BF43:BN43"/>
    <mergeCell ref="BO43:BP43"/>
    <mergeCell ref="BQ43:BY43"/>
    <mergeCell ref="BZ43:CA43"/>
    <mergeCell ref="CB43:CJ43"/>
    <mergeCell ref="S43:U43"/>
    <mergeCell ref="V43:AD43"/>
    <mergeCell ref="AE43:AG43"/>
    <mergeCell ref="AH43:AP43"/>
    <mergeCell ref="AQ43:AS43"/>
    <mergeCell ref="AT43:BB43"/>
    <mergeCell ref="BD42:BE42"/>
    <mergeCell ref="A43:C43"/>
    <mergeCell ref="D43:E43"/>
    <mergeCell ref="F43:G43"/>
    <mergeCell ref="H43:I43"/>
    <mergeCell ref="J43:R43"/>
    <mergeCell ref="V42:AD42"/>
    <mergeCell ref="AE42:AG42"/>
    <mergeCell ref="AH42:AP42"/>
    <mergeCell ref="AQ42:AS42"/>
    <mergeCell ref="BD43:BE43"/>
    <mergeCell ref="V40:AD40"/>
    <mergeCell ref="AE40:AG40"/>
    <mergeCell ref="BO41:BP41"/>
    <mergeCell ref="BQ41:BY41"/>
    <mergeCell ref="BZ41:CA41"/>
    <mergeCell ref="CB41:CJ41"/>
    <mergeCell ref="A42:C42"/>
    <mergeCell ref="D42:E42"/>
    <mergeCell ref="F42:G42"/>
    <mergeCell ref="H42:I42"/>
    <mergeCell ref="J42:R42"/>
    <mergeCell ref="S42:U42"/>
    <mergeCell ref="AE41:AG41"/>
    <mergeCell ref="AH41:AP41"/>
    <mergeCell ref="AQ41:AS41"/>
    <mergeCell ref="AT41:BB41"/>
    <mergeCell ref="BD41:BE41"/>
    <mergeCell ref="BF41:BN41"/>
    <mergeCell ref="BF42:BN42"/>
    <mergeCell ref="BO42:BP42"/>
    <mergeCell ref="BQ42:BY42"/>
    <mergeCell ref="BZ42:CA42"/>
    <mergeCell ref="CB42:CJ42"/>
    <mergeCell ref="AT42:BB42"/>
    <mergeCell ref="J38:R38"/>
    <mergeCell ref="S38:U38"/>
    <mergeCell ref="V38:AD38"/>
    <mergeCell ref="AE38:AG38"/>
    <mergeCell ref="BQ40:BY40"/>
    <mergeCell ref="BZ40:CA40"/>
    <mergeCell ref="CB40:CJ40"/>
    <mergeCell ref="A41:C41"/>
    <mergeCell ref="D41:E41"/>
    <mergeCell ref="F41:G41"/>
    <mergeCell ref="H41:I41"/>
    <mergeCell ref="J41:R41"/>
    <mergeCell ref="S41:U41"/>
    <mergeCell ref="V41:AD41"/>
    <mergeCell ref="AH40:AP40"/>
    <mergeCell ref="AQ40:AS40"/>
    <mergeCell ref="AT40:BB40"/>
    <mergeCell ref="BD40:BE40"/>
    <mergeCell ref="BF40:BN40"/>
    <mergeCell ref="BO40:BP40"/>
    <mergeCell ref="A40:G40"/>
    <mergeCell ref="H40:I40"/>
    <mergeCell ref="J40:R40"/>
    <mergeCell ref="S40:U40"/>
    <mergeCell ref="BD39:BE39"/>
    <mergeCell ref="BF39:BN39"/>
    <mergeCell ref="BO39:BP39"/>
    <mergeCell ref="BQ39:BY39"/>
    <mergeCell ref="BZ39:CA39"/>
    <mergeCell ref="CB39:CJ39"/>
    <mergeCell ref="CB38:CJ38"/>
    <mergeCell ref="A39:G39"/>
    <mergeCell ref="H39:I39"/>
    <mergeCell ref="J39:R39"/>
    <mergeCell ref="S39:U39"/>
    <mergeCell ref="V39:AD39"/>
    <mergeCell ref="AE39:AG39"/>
    <mergeCell ref="AH39:AP39"/>
    <mergeCell ref="AQ39:AS39"/>
    <mergeCell ref="AT39:BB39"/>
    <mergeCell ref="AT38:BB38"/>
    <mergeCell ref="BD38:BE38"/>
    <mergeCell ref="BF38:BN38"/>
    <mergeCell ref="BO38:BP38"/>
    <mergeCell ref="BQ38:BY38"/>
    <mergeCell ref="BZ38:CA38"/>
    <mergeCell ref="A38:G38"/>
    <mergeCell ref="H38:I38"/>
    <mergeCell ref="A36:G36"/>
    <mergeCell ref="H36:I36"/>
    <mergeCell ref="J36:R36"/>
    <mergeCell ref="S36:U36"/>
    <mergeCell ref="V36:AD36"/>
    <mergeCell ref="AT37:BB37"/>
    <mergeCell ref="BD37:BE37"/>
    <mergeCell ref="BF37:BN37"/>
    <mergeCell ref="BO37:BP37"/>
    <mergeCell ref="BO34:BP34"/>
    <mergeCell ref="BQ34:BY34"/>
    <mergeCell ref="BZ34:CA34"/>
    <mergeCell ref="A34:G34"/>
    <mergeCell ref="H34:I34"/>
    <mergeCell ref="J34:R34"/>
    <mergeCell ref="AH38:AP38"/>
    <mergeCell ref="AQ38:AS38"/>
    <mergeCell ref="AQ37:AS37"/>
    <mergeCell ref="BQ36:BY36"/>
    <mergeCell ref="BZ36:CA36"/>
    <mergeCell ref="A37:G37"/>
    <mergeCell ref="H37:I37"/>
    <mergeCell ref="J37:R37"/>
    <mergeCell ref="S37:U37"/>
    <mergeCell ref="V37:AD37"/>
    <mergeCell ref="AE37:AG37"/>
    <mergeCell ref="AH37:AP37"/>
    <mergeCell ref="AH36:AP36"/>
    <mergeCell ref="AQ36:AS36"/>
    <mergeCell ref="AT36:BB36"/>
    <mergeCell ref="BD36:BE36"/>
    <mergeCell ref="BF36:BN36"/>
    <mergeCell ref="BO36:BP36"/>
    <mergeCell ref="A35:G35"/>
    <mergeCell ref="H35:I35"/>
    <mergeCell ref="J35:R35"/>
    <mergeCell ref="S35:U35"/>
    <mergeCell ref="V35:AD35"/>
    <mergeCell ref="AE35:AG35"/>
    <mergeCell ref="AH35:AP35"/>
    <mergeCell ref="AQ35:AS35"/>
    <mergeCell ref="AT35:BB35"/>
    <mergeCell ref="BD35:BE35"/>
    <mergeCell ref="BF35:BN35"/>
    <mergeCell ref="BO35:BP35"/>
    <mergeCell ref="BQ35:BY35"/>
    <mergeCell ref="AE36:AG36"/>
    <mergeCell ref="BZ37:CA37"/>
    <mergeCell ref="CB37:CJ37"/>
    <mergeCell ref="BZ35:CA35"/>
    <mergeCell ref="CB35:CJ35"/>
    <mergeCell ref="CB36:CJ36"/>
    <mergeCell ref="BQ37:BY37"/>
    <mergeCell ref="S34:U34"/>
    <mergeCell ref="V34:AD34"/>
    <mergeCell ref="AE34:AG34"/>
    <mergeCell ref="AH34:AP34"/>
    <mergeCell ref="AQ34:AS34"/>
    <mergeCell ref="AQ33:AS33"/>
    <mergeCell ref="BQ32:BY32"/>
    <mergeCell ref="BZ32:CA32"/>
    <mergeCell ref="CB32:CJ32"/>
    <mergeCell ref="AT32:BB32"/>
    <mergeCell ref="BD32:BE32"/>
    <mergeCell ref="BF32:BN32"/>
    <mergeCell ref="BO32:BP32"/>
    <mergeCell ref="BZ33:CA33"/>
    <mergeCell ref="CB33:CJ33"/>
    <mergeCell ref="AT33:BB33"/>
    <mergeCell ref="BD33:BE33"/>
    <mergeCell ref="BF33:BN33"/>
    <mergeCell ref="BO33:BP33"/>
    <mergeCell ref="BQ33:BY33"/>
    <mergeCell ref="CB34:CJ34"/>
    <mergeCell ref="AT34:BB34"/>
    <mergeCell ref="BD34:BE34"/>
    <mergeCell ref="BF34:BN34"/>
    <mergeCell ref="AH33:AP33"/>
    <mergeCell ref="AH32:AP32"/>
    <mergeCell ref="AQ32:AS32"/>
    <mergeCell ref="A32:G32"/>
    <mergeCell ref="H32:I32"/>
    <mergeCell ref="J32:R32"/>
    <mergeCell ref="S32:U32"/>
    <mergeCell ref="V32:AD32"/>
    <mergeCell ref="AE32:AG32"/>
    <mergeCell ref="J30:R30"/>
    <mergeCell ref="S30:U30"/>
    <mergeCell ref="V30:AD30"/>
    <mergeCell ref="AE30:AG30"/>
    <mergeCell ref="A33:G33"/>
    <mergeCell ref="H33:I33"/>
    <mergeCell ref="J33:R33"/>
    <mergeCell ref="S33:U33"/>
    <mergeCell ref="V33:AD33"/>
    <mergeCell ref="AE33:AG33"/>
    <mergeCell ref="BD31:BE31"/>
    <mergeCell ref="BF31:BN31"/>
    <mergeCell ref="BO31:BP31"/>
    <mergeCell ref="BQ31:BY31"/>
    <mergeCell ref="BZ31:CA31"/>
    <mergeCell ref="CB31:CJ31"/>
    <mergeCell ref="CB30:CJ30"/>
    <mergeCell ref="A31:G31"/>
    <mergeCell ref="H31:I31"/>
    <mergeCell ref="J31:R31"/>
    <mergeCell ref="S31:U31"/>
    <mergeCell ref="V31:AD31"/>
    <mergeCell ref="AE31:AG31"/>
    <mergeCell ref="AH31:AP31"/>
    <mergeCell ref="AQ31:AS31"/>
    <mergeCell ref="AT31:BB31"/>
    <mergeCell ref="AT30:BB30"/>
    <mergeCell ref="BD30:BE30"/>
    <mergeCell ref="BF30:BN30"/>
    <mergeCell ref="BO30:BP30"/>
    <mergeCell ref="BQ30:BY30"/>
    <mergeCell ref="BZ30:CA30"/>
    <mergeCell ref="A30:G30"/>
    <mergeCell ref="H30:I30"/>
    <mergeCell ref="AH30:AP30"/>
    <mergeCell ref="AQ30:AS30"/>
    <mergeCell ref="AQ29:AS29"/>
    <mergeCell ref="BQ27:BY28"/>
    <mergeCell ref="BZ27:CA28"/>
    <mergeCell ref="CB27:CJ28"/>
    <mergeCell ref="A29:G29"/>
    <mergeCell ref="H29:I29"/>
    <mergeCell ref="J29:R29"/>
    <mergeCell ref="S29:U29"/>
    <mergeCell ref="V29:AD29"/>
    <mergeCell ref="AE29:AG29"/>
    <mergeCell ref="AH29:AP29"/>
    <mergeCell ref="AH27:AP28"/>
    <mergeCell ref="AQ27:AS28"/>
    <mergeCell ref="AT27:BB28"/>
    <mergeCell ref="BD27:BE28"/>
    <mergeCell ref="BF27:BN28"/>
    <mergeCell ref="BO27:BP28"/>
    <mergeCell ref="B26:C27"/>
    <mergeCell ref="H27:I28"/>
    <mergeCell ref="J27:R28"/>
    <mergeCell ref="S27:U28"/>
    <mergeCell ref="V27:AD28"/>
    <mergeCell ref="AE27:AG28"/>
    <mergeCell ref="BZ29:CA29"/>
    <mergeCell ref="CB29:CJ29"/>
    <mergeCell ref="H21:BB22"/>
    <mergeCell ref="BD21:CJ22"/>
    <mergeCell ref="D22:E23"/>
    <mergeCell ref="H23:R26"/>
    <mergeCell ref="S23:AD26"/>
    <mergeCell ref="AE23:AP26"/>
    <mergeCell ref="AQ23:BB26"/>
    <mergeCell ref="BD23:BN26"/>
    <mergeCell ref="BO23:BY26"/>
    <mergeCell ref="BZ23:CJ26"/>
    <mergeCell ref="AT29:BB29"/>
    <mergeCell ref="BD29:BE29"/>
    <mergeCell ref="BF29:BN29"/>
    <mergeCell ref="BO29:BP29"/>
    <mergeCell ref="BQ29:BY29"/>
    <mergeCell ref="BF17:BG19"/>
    <mergeCell ref="BH17:BN19"/>
    <mergeCell ref="CB17:CH18"/>
    <mergeCell ref="J18:Q19"/>
    <mergeCell ref="R18:AC19"/>
    <mergeCell ref="AH18:AL19"/>
    <mergeCell ref="AM18:BB19"/>
    <mergeCell ref="BC18:BC19"/>
    <mergeCell ref="CI13:CJ14"/>
    <mergeCell ref="AF14:AL16"/>
    <mergeCell ref="AM14:BC16"/>
    <mergeCell ref="BF15:BG16"/>
    <mergeCell ref="BH15:BN16"/>
    <mergeCell ref="CC15:CH16"/>
    <mergeCell ref="CC7:CI8"/>
    <mergeCell ref="BP8:BQ9"/>
    <mergeCell ref="BR8:BX9"/>
    <mergeCell ref="CA11:CB12"/>
    <mergeCell ref="CC11:CH12"/>
    <mergeCell ref="CI11:CJ12"/>
    <mergeCell ref="A13:E15"/>
    <mergeCell ref="G13:AB15"/>
    <mergeCell ref="AC13:AD15"/>
    <mergeCell ref="BE13:BK14"/>
    <mergeCell ref="CA13:CB14"/>
    <mergeCell ref="CC13:CH14"/>
    <mergeCell ref="AF12:AI13"/>
    <mergeCell ref="AJ12:AJ13"/>
    <mergeCell ref="AK12:AO13"/>
    <mergeCell ref="AP12:AP13"/>
    <mergeCell ref="AQ12:AR13"/>
    <mergeCell ref="AU12:AV13"/>
    <mergeCell ref="A9:E12"/>
    <mergeCell ref="G9:AD12"/>
    <mergeCell ref="CA9:CB10"/>
    <mergeCell ref="CC9:CI10"/>
    <mergeCell ref="AF10:AM11"/>
    <mergeCell ref="BP10:BQ11"/>
    <mergeCell ref="AS7:AU8"/>
    <mergeCell ref="AF5:AH6"/>
    <mergeCell ref="AI5:AJ6"/>
    <mergeCell ref="AK5:AL6"/>
    <mergeCell ref="AM5:AR6"/>
    <mergeCell ref="AS5:AU6"/>
    <mergeCell ref="AV7:AW8"/>
    <mergeCell ref="BE7:BN12"/>
    <mergeCell ref="CA7:CB8"/>
    <mergeCell ref="BR10:BX11"/>
    <mergeCell ref="AU11:AV11"/>
    <mergeCell ref="A1:H1"/>
    <mergeCell ref="AL1:BJ3"/>
    <mergeCell ref="CC1:CH1"/>
    <mergeCell ref="CI1:CJ1"/>
    <mergeCell ref="A2:D3"/>
    <mergeCell ref="E2:F2"/>
    <mergeCell ref="G2:AD2"/>
    <mergeCell ref="BS2:BZ2"/>
    <mergeCell ref="AV5:AW6"/>
    <mergeCell ref="BK5:BM6"/>
    <mergeCell ref="BV5:BX7"/>
    <mergeCell ref="CE2:CF2"/>
    <mergeCell ref="CH2:CI2"/>
    <mergeCell ref="E3:F4"/>
    <mergeCell ref="G3:AD5"/>
    <mergeCell ref="AF3:AK4"/>
    <mergeCell ref="BE4:BJ5"/>
    <mergeCell ref="BO4:BU5"/>
    <mergeCell ref="BZ4:CH5"/>
    <mergeCell ref="G6:AD8"/>
    <mergeCell ref="AF7:AH8"/>
    <mergeCell ref="AI7:AJ8"/>
    <mergeCell ref="AK7:AL8"/>
    <mergeCell ref="AM7:AR8"/>
  </mergeCells>
  <phoneticPr fontId="3"/>
  <printOptions horizontalCentered="1" verticalCentered="1"/>
  <pageMargins left="0.11811023622047245" right="0" top="0" bottom="0" header="0.19685039370078741" footer="0.19685039370078741"/>
  <pageSetup paperSize="9" scale="95" orientation="landscape" blackAndWhite="1" r:id="rId1"/>
  <headerFooter alignWithMargins="0"/>
  <colBreaks count="1" manualBreakCount="1">
    <brk id="8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zoomScaleNormal="100" workbookViewId="0">
      <pane ySplit="1" topLeftCell="A2" activePane="bottomLeft" state="frozen"/>
      <selection pane="bottomLeft" activeCell="H23" sqref="H23"/>
    </sheetView>
  </sheetViews>
  <sheetFormatPr defaultColWidth="9" defaultRowHeight="15" customHeight="1"/>
  <cols>
    <col min="1" max="2" width="16.125" style="6" bestFit="1" customWidth="1"/>
    <col min="3" max="3" width="13.875" style="6" bestFit="1" customWidth="1"/>
    <col min="4" max="6" width="6.5" style="7" bestFit="1" customWidth="1"/>
    <col min="7" max="7" width="9.5" style="7" customWidth="1"/>
    <col min="8" max="16384" width="9" style="7"/>
  </cols>
  <sheetData>
    <row r="1" spans="1:7" s="4" customFormat="1" ht="14.25">
      <c r="A1" s="8" t="s">
        <v>107</v>
      </c>
      <c r="B1" s="8" t="s">
        <v>108</v>
      </c>
      <c r="C1" s="8" t="s">
        <v>109</v>
      </c>
      <c r="D1" s="9" t="s">
        <v>110</v>
      </c>
      <c r="E1" s="9" t="s">
        <v>111</v>
      </c>
      <c r="F1" s="9" t="s">
        <v>112</v>
      </c>
      <c r="G1" s="9" t="s">
        <v>113</v>
      </c>
    </row>
    <row r="2" spans="1:7" s="5" customFormat="1" ht="15" customHeight="1">
      <c r="A2" s="10">
        <f>'2.賃金報告【労災】'!L20</f>
        <v>0</v>
      </c>
      <c r="B2" s="10">
        <f>'3.賃金報告【雇用】'!J20</f>
        <v>0</v>
      </c>
      <c r="C2" s="10">
        <f>'4.特別加入者'!C17</f>
        <v>0</v>
      </c>
      <c r="D2" s="11">
        <f>(A2/2+B2/2)*1.1</f>
        <v>0</v>
      </c>
      <c r="E2" s="11">
        <f>IF(D2&lt;=6600,6600,D2)</f>
        <v>6600</v>
      </c>
      <c r="F2" s="11">
        <f>IF(E2&gt;=66000,66000,E2)</f>
        <v>6600</v>
      </c>
      <c r="G2" s="12">
        <f>ROUNDDOWN(F2+C2*1100,-1)</f>
        <v>6600</v>
      </c>
    </row>
  </sheetData>
  <sheetProtection algorithmName="SHA-512" hashValue="8u/Jet9kk+2mRBu2Atplt7PWs0vS5OIPy+FabvnyzcVrLopMmjqcj6SROGLu4EiNm5IIQLrn77NlEF7UuE2pNg==" saltValue="Wk8YWQBSAfCBCbzzgN9upQ==" spinCount="100000" sheet="1" objects="1" scenarios="1"/>
  <phoneticPr fontId="3"/>
  <pageMargins left="0.47244094488188981" right="0.19685039370078741" top="0.78740157480314965" bottom="0.19685039370078741" header="0.19685039370078741" footer="0.19685039370078741"/>
  <pageSetup paperSize="9" orientation="portrait" horizontalDpi="300" verticalDpi="300" r:id="rId1"/>
  <headerFooter alignWithMargins="0">
    <oddHeader>&amp;C労働保険事務組合事務手数料計算システムⅠ&amp;R&amp;10
※備考1に*は20,000以上増、備考2に*は100%以上増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1.基礎事項</vt:lpstr>
      <vt:lpstr>リスト</vt:lpstr>
      <vt:lpstr>2.賃金報告【労災】</vt:lpstr>
      <vt:lpstr>3.賃金報告【雇用】</vt:lpstr>
      <vt:lpstr>4.特別加入者</vt:lpstr>
      <vt:lpstr>報告書（印刷用）</vt:lpstr>
      <vt:lpstr>事務手数料計算</vt:lpstr>
      <vt:lpstr>'報告書（印刷用）'!Print_Area</vt:lpstr>
      <vt:lpstr>事務手数料計算!Print_Titles</vt:lpstr>
    </vt:vector>
  </TitlesOfParts>
  <Company>沼津商工会議所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賃等の報告</dc:title>
  <dc:creator>numazu-cci</dc:creator>
  <cp:lastModifiedBy>氏原 渚</cp:lastModifiedBy>
  <cp:lastPrinted>2026-04-02T01:55:04Z</cp:lastPrinted>
  <dcterms:created xsi:type="dcterms:W3CDTF">2006-03-07T07:43:09Z</dcterms:created>
  <dcterms:modified xsi:type="dcterms:W3CDTF">2026-04-02T01:56:06Z</dcterms:modified>
</cp:coreProperties>
</file>